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TOD20\Publicacion\enviado\20240115\"/>
    </mc:Choice>
  </mc:AlternateContent>
  <bookViews>
    <workbookView xWindow="-28920" yWindow="-120" windowWidth="29040" windowHeight="15840" tabRatio="763"/>
  </bookViews>
  <sheets>
    <sheet name="Lista_Tablas" sheetId="19" r:id="rId1"/>
    <sheet name="Tabla1" sheetId="16" r:id="rId2"/>
    <sheet name="Tabla2" sheetId="23" r:id="rId3"/>
    <sheet name="Tabla3" sheetId="28" r:id="rId4"/>
    <sheet name="Tabla4" sheetId="37" r:id="rId5"/>
    <sheet name="Tabla5" sheetId="38" r:id="rId6"/>
    <sheet name="Tabla6" sheetId="34" r:id="rId7"/>
    <sheet name="Tabla7" sheetId="35" r:id="rId8"/>
    <sheet name="Tabla8" sheetId="32" r:id="rId9"/>
    <sheet name="Tabla9" sheetId="18" r:id="rId10"/>
  </sheets>
  <definedNames>
    <definedName name="_xlnm.Print_Area" localSheetId="0">Lista_Tablas!$A$2:$I$59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78" i="38" l="1"/>
  <c r="AX78" i="38"/>
  <c r="AP78" i="38"/>
  <c r="AH78" i="38"/>
  <c r="Z78" i="38"/>
  <c r="R78" i="38"/>
  <c r="J78" i="38"/>
  <c r="C78" i="38"/>
  <c r="D78" i="38"/>
  <c r="E78" i="38"/>
  <c r="F78" i="38"/>
  <c r="G78" i="38"/>
  <c r="H78" i="38"/>
  <c r="I78" i="38"/>
  <c r="K78" i="38"/>
  <c r="L78" i="38"/>
  <c r="M78" i="38"/>
  <c r="N78" i="38"/>
  <c r="O78" i="38"/>
  <c r="P78" i="38"/>
  <c r="Q78" i="38"/>
  <c r="S78" i="38"/>
  <c r="T78" i="38"/>
  <c r="U78" i="38"/>
  <c r="V78" i="38"/>
  <c r="W78" i="38"/>
  <c r="X78" i="38"/>
  <c r="Y78" i="38"/>
  <c r="AA78" i="38"/>
  <c r="AB78" i="38"/>
  <c r="AC78" i="38"/>
  <c r="AD78" i="38"/>
  <c r="AE78" i="38"/>
  <c r="AF78" i="38"/>
  <c r="AG78" i="38"/>
  <c r="AI78" i="38"/>
  <c r="AJ78" i="38"/>
  <c r="AK78" i="38"/>
  <c r="AL78" i="38"/>
  <c r="AM78" i="38"/>
  <c r="AN78" i="38"/>
  <c r="AO78" i="38"/>
  <c r="AQ78" i="38"/>
  <c r="AR78" i="38"/>
  <c r="AS78" i="38"/>
  <c r="AT78" i="38"/>
  <c r="AU78" i="38"/>
  <c r="AV78" i="38"/>
  <c r="AW78" i="38"/>
  <c r="AY78" i="38"/>
  <c r="AZ78" i="38"/>
  <c r="BA78" i="38"/>
  <c r="BB78" i="38"/>
  <c r="BC78" i="38"/>
  <c r="BD78" i="38"/>
  <c r="BE78" i="38"/>
  <c r="BG78" i="38"/>
  <c r="BH78" i="38"/>
  <c r="BI78" i="38"/>
  <c r="BJ78" i="38"/>
  <c r="BK78" i="38"/>
  <c r="BL78" i="38"/>
  <c r="BM78" i="38"/>
  <c r="BN78" i="38"/>
  <c r="BO78" i="38"/>
  <c r="BP78" i="38"/>
  <c r="BQ78" i="38"/>
  <c r="BR78" i="38"/>
  <c r="BS78" i="38"/>
  <c r="BT78" i="38"/>
  <c r="BU78" i="38"/>
  <c r="BV78" i="38"/>
  <c r="BW78" i="38"/>
  <c r="BX78" i="38"/>
  <c r="BY78" i="38"/>
  <c r="BZ78" i="38"/>
  <c r="CA78" i="38"/>
  <c r="CB78" i="38"/>
  <c r="D85" i="28" l="1"/>
  <c r="BN85" i="28" l="1"/>
  <c r="AQ85" i="28"/>
  <c r="AR85" i="28"/>
  <c r="BJ85" i="28"/>
  <c r="AV85" i="28"/>
  <c r="BK85" i="28"/>
  <c r="AZ85" i="28"/>
  <c r="AI85" i="28"/>
  <c r="AJ85" i="28"/>
  <c r="AA85" i="28"/>
  <c r="M85" i="28"/>
  <c r="U85" i="28"/>
  <c r="AB85" i="28"/>
  <c r="AN85" i="28"/>
  <c r="R85" i="28"/>
  <c r="P85" i="28"/>
  <c r="AF85" i="28"/>
  <c r="BF85" i="28"/>
  <c r="L85" i="28"/>
  <c r="E85" i="28"/>
  <c r="BB85" i="28"/>
  <c r="Q85" i="28"/>
  <c r="T85" i="28"/>
  <c r="V85" i="28"/>
  <c r="I85" i="28"/>
  <c r="H85" i="28"/>
  <c r="X85" i="28"/>
  <c r="BD85" i="28"/>
  <c r="AD85" i="28"/>
  <c r="J85" i="28"/>
  <c r="Y85" i="28"/>
  <c r="AG85" i="28"/>
  <c r="AO85" i="28"/>
  <c r="AW85" i="28"/>
  <c r="BA85" i="28"/>
  <c r="BH85" i="28"/>
  <c r="F85" i="28"/>
  <c r="N85" i="28"/>
  <c r="AC85" i="28"/>
  <c r="AK85" i="28"/>
  <c r="AS85" i="28"/>
  <c r="K85" i="28"/>
  <c r="S85" i="28"/>
  <c r="Z85" i="28"/>
  <c r="AH85" i="28"/>
  <c r="AL85" i="28"/>
  <c r="AP85" i="28"/>
  <c r="AT85" i="28"/>
  <c r="AX85" i="28"/>
  <c r="BE85" i="28"/>
  <c r="BI85" i="28"/>
  <c r="BM85" i="28"/>
  <c r="BP90" i="28"/>
  <c r="BP89" i="28"/>
  <c r="BP84" i="28"/>
  <c r="BP86" i="28"/>
  <c r="C85" i="28"/>
  <c r="BP83" i="28"/>
  <c r="G85" i="28"/>
  <c r="O85" i="28"/>
  <c r="W85" i="28"/>
  <c r="AE85" i="28"/>
  <c r="AM85" i="28"/>
  <c r="AU85" i="28"/>
  <c r="BL85" i="28"/>
  <c r="BP87" i="28"/>
  <c r="AY85" i="28"/>
  <c r="BC85" i="28"/>
  <c r="BG85" i="28"/>
  <c r="BP88" i="28"/>
  <c r="BP85" i="28" l="1"/>
  <c r="BQ17" i="34" l="1"/>
  <c r="BP17" i="34"/>
  <c r="BT17" i="34" l="1"/>
  <c r="BX17" i="34" l="1"/>
  <c r="BU77" i="28" l="1"/>
  <c r="BQ76" i="34" l="1"/>
  <c r="BP10" i="34"/>
  <c r="BZ75" i="28" l="1"/>
  <c r="BY75" i="28"/>
  <c r="BX79" i="35" l="1"/>
  <c r="BQ79" i="35"/>
  <c r="BP79" i="35"/>
  <c r="BQ78" i="35"/>
  <c r="BP78" i="35"/>
  <c r="BQ77" i="35"/>
  <c r="BP77" i="35"/>
  <c r="BX76" i="35"/>
  <c r="BQ76" i="35"/>
  <c r="BP76" i="35"/>
  <c r="BX75" i="35"/>
  <c r="BP75" i="35"/>
  <c r="BP80" i="34"/>
  <c r="BP78" i="34"/>
  <c r="BX77" i="34"/>
  <c r="BP77" i="34"/>
  <c r="BP76" i="34"/>
  <c r="BP81" i="34" l="1"/>
  <c r="CA79" i="35"/>
  <c r="BU51" i="35"/>
  <c r="BU36" i="35"/>
  <c r="BU58" i="35"/>
  <c r="BX60" i="35"/>
  <c r="BU66" i="35"/>
  <c r="BQ72" i="35"/>
  <c r="BU56" i="35"/>
  <c r="BU63" i="35"/>
  <c r="BU71" i="35"/>
  <c r="BQ61" i="34"/>
  <c r="BQ14" i="34"/>
  <c r="BQ22" i="34"/>
  <c r="BQ33" i="34"/>
  <c r="BQ41" i="34"/>
  <c r="BQ11" i="34"/>
  <c r="BQ19" i="34"/>
  <c r="BQ72" i="34"/>
  <c r="BQ25" i="34"/>
  <c r="BQ57" i="34"/>
  <c r="BU64" i="35"/>
  <c r="BQ68" i="35"/>
  <c r="BU72" i="35"/>
  <c r="BQ38" i="34"/>
  <c r="BQ27" i="34"/>
  <c r="BQ32" i="34"/>
  <c r="BQ40" i="34"/>
  <c r="BQ64" i="34"/>
  <c r="BU44" i="35"/>
  <c r="BU52" i="35"/>
  <c r="BQ18" i="34"/>
  <c r="BQ21" i="34"/>
  <c r="BQ37" i="34"/>
  <c r="BQ42" i="34"/>
  <c r="BQ45" i="34"/>
  <c r="BQ50" i="34"/>
  <c r="BQ23" i="34"/>
  <c r="BQ54" i="34"/>
  <c r="BQ68" i="34"/>
  <c r="BX49" i="35"/>
  <c r="BU55" i="35"/>
  <c r="BX58" i="35"/>
  <c r="BX66" i="35"/>
  <c r="BU14" i="35"/>
  <c r="BP18" i="35"/>
  <c r="BU22" i="35"/>
  <c r="BP26" i="35"/>
  <c r="BU30" i="35"/>
  <c r="BP34" i="35"/>
  <c r="BU38" i="35"/>
  <c r="BP42" i="35"/>
  <c r="BU46" i="35"/>
  <c r="BX57" i="35"/>
  <c r="BX65" i="35"/>
  <c r="BX78" i="35"/>
  <c r="BQ51" i="34"/>
  <c r="BQ65" i="34"/>
  <c r="BQ20" i="34"/>
  <c r="BQ53" i="34"/>
  <c r="BQ59" i="34"/>
  <c r="BP64" i="34"/>
  <c r="BQ73" i="34"/>
  <c r="BU20" i="35"/>
  <c r="BU28" i="35"/>
  <c r="BU62" i="35"/>
  <c r="BU70" i="35"/>
  <c r="BQ56" i="35"/>
  <c r="BQ58" i="35"/>
  <c r="BU60" i="35"/>
  <c r="BU61" i="35"/>
  <c r="BQ66" i="35"/>
  <c r="BU68" i="35"/>
  <c r="BQ39" i="34"/>
  <c r="BQ47" i="34"/>
  <c r="BQ55" i="34"/>
  <c r="BQ58" i="34"/>
  <c r="BQ69" i="34"/>
  <c r="BQ78" i="34"/>
  <c r="BX12" i="35"/>
  <c r="BX20" i="35"/>
  <c r="BX28" i="35"/>
  <c r="BQ32" i="35"/>
  <c r="BX36" i="35"/>
  <c r="BQ40" i="35"/>
  <c r="BX44" i="35"/>
  <c r="BQ48" i="35"/>
  <c r="BX52" i="35"/>
  <c r="BX61" i="35"/>
  <c r="BQ65" i="35"/>
  <c r="BX69" i="35"/>
  <c r="BX77" i="35"/>
  <c r="BQ10" i="34"/>
  <c r="BQ13" i="34"/>
  <c r="BQ49" i="34"/>
  <c r="BQ71" i="34"/>
  <c r="BQ74" i="34"/>
  <c r="BT76" i="34"/>
  <c r="BX10" i="35"/>
  <c r="BU17" i="35"/>
  <c r="BX18" i="35"/>
  <c r="BU25" i="35"/>
  <c r="BX26" i="35"/>
  <c r="BU33" i="35"/>
  <c r="BX34" i="35"/>
  <c r="BU41" i="35"/>
  <c r="BX42" i="35"/>
  <c r="BU57" i="35"/>
  <c r="BX59" i="35"/>
  <c r="BU65" i="35"/>
  <c r="BU73" i="35"/>
  <c r="BP82" i="34"/>
  <c r="BP83" i="34"/>
  <c r="BP36" i="34"/>
  <c r="BP47" i="34"/>
  <c r="BP50" i="34"/>
  <c r="BQ67" i="34"/>
  <c r="BP72" i="34"/>
  <c r="BU49" i="35"/>
  <c r="BU50" i="35"/>
  <c r="BX53" i="35"/>
  <c r="BX54" i="35"/>
  <c r="BX64" i="35"/>
  <c r="BU74" i="35"/>
  <c r="BP28" i="34"/>
  <c r="BP42" i="34"/>
  <c r="BU79" i="34"/>
  <c r="BP33" i="34"/>
  <c r="O79" i="34"/>
  <c r="W79" i="34"/>
  <c r="AU79" i="34"/>
  <c r="BC79" i="34"/>
  <c r="BP12" i="34"/>
  <c r="BP18" i="34"/>
  <c r="BP30" i="34"/>
  <c r="BP41" i="34"/>
  <c r="BP44" i="34"/>
  <c r="BP55" i="34"/>
  <c r="BP58" i="34"/>
  <c r="BP13" i="35"/>
  <c r="BP21" i="35"/>
  <c r="BP29" i="35"/>
  <c r="BP37" i="35"/>
  <c r="BP45" i="35"/>
  <c r="BQ45" i="35"/>
  <c r="BP25" i="34"/>
  <c r="BQ16" i="34"/>
  <c r="G79" i="34"/>
  <c r="AE79" i="34"/>
  <c r="AM79" i="34"/>
  <c r="BK79" i="34"/>
  <c r="BV79" i="34"/>
  <c r="BP15" i="34"/>
  <c r="BQ15" i="34"/>
  <c r="BP24" i="34"/>
  <c r="BQ24" i="34"/>
  <c r="BQ30" i="34"/>
  <c r="BP38" i="34"/>
  <c r="BP49" i="34"/>
  <c r="BP52" i="34"/>
  <c r="BP63" i="34"/>
  <c r="BQ63" i="34"/>
  <c r="BQ66" i="34"/>
  <c r="BU15" i="35"/>
  <c r="BU16" i="35"/>
  <c r="BX17" i="35"/>
  <c r="BU23" i="35"/>
  <c r="BU24" i="35"/>
  <c r="BX25" i="35"/>
  <c r="BU31" i="35"/>
  <c r="BU32" i="35"/>
  <c r="BX33" i="35"/>
  <c r="BU39" i="35"/>
  <c r="BU40" i="35"/>
  <c r="BX41" i="35"/>
  <c r="BU47" i="35"/>
  <c r="BU48" i="35"/>
  <c r="BX50" i="35"/>
  <c r="BQ57" i="35"/>
  <c r="BX74" i="35"/>
  <c r="CA76" i="35"/>
  <c r="BP39" i="34"/>
  <c r="Q79" i="34"/>
  <c r="Y79" i="34"/>
  <c r="BP11" i="34"/>
  <c r="BP57" i="34"/>
  <c r="BP60" i="34"/>
  <c r="BP71" i="34"/>
  <c r="BQ52" i="35"/>
  <c r="BP16" i="34"/>
  <c r="BP22" i="34"/>
  <c r="I79" i="34"/>
  <c r="AG79" i="34"/>
  <c r="BQ35" i="34"/>
  <c r="BQ46" i="34"/>
  <c r="BP54" i="34"/>
  <c r="BP68" i="34"/>
  <c r="BQ64" i="35"/>
  <c r="BU69" i="35"/>
  <c r="BX73" i="35"/>
  <c r="AO79" i="34"/>
  <c r="BM79" i="34"/>
  <c r="BP14" i="34"/>
  <c r="BP20" i="34"/>
  <c r="BP40" i="34"/>
  <c r="BS79" i="34"/>
  <c r="BP23" i="34"/>
  <c r="BP26" i="34"/>
  <c r="BQ26" i="34"/>
  <c r="BQ29" i="34"/>
  <c r="BQ43" i="34"/>
  <c r="BP48" i="34"/>
  <c r="BQ48" i="34"/>
  <c r="BP62" i="34"/>
  <c r="BQ62" i="34"/>
  <c r="BP65" i="34"/>
  <c r="BQ10" i="35"/>
  <c r="BU13" i="35"/>
  <c r="BU21" i="35"/>
  <c r="BU29" i="35"/>
  <c r="BU37" i="35"/>
  <c r="BU45" i="35"/>
  <c r="BQ61" i="35"/>
  <c r="BQ62" i="35"/>
  <c r="BX70" i="35"/>
  <c r="BP72" i="35"/>
  <c r="AW79" i="34"/>
  <c r="BE79" i="34"/>
  <c r="BP32" i="34"/>
  <c r="BP46" i="34"/>
  <c r="D79" i="34"/>
  <c r="L79" i="34"/>
  <c r="T79" i="34"/>
  <c r="AB79" i="34"/>
  <c r="AJ79" i="34"/>
  <c r="AR79" i="34"/>
  <c r="AZ79" i="34"/>
  <c r="BH79" i="34"/>
  <c r="BP19" i="34"/>
  <c r="BP31" i="34"/>
  <c r="BQ31" i="34"/>
  <c r="BP34" i="34"/>
  <c r="BQ34" i="34"/>
  <c r="BP56" i="34"/>
  <c r="BQ56" i="34"/>
  <c r="BP70" i="34"/>
  <c r="BQ70" i="34"/>
  <c r="BP73" i="34"/>
  <c r="BX13" i="35"/>
  <c r="BX14" i="35"/>
  <c r="BX21" i="35"/>
  <c r="BX22" i="35"/>
  <c r="BX29" i="35"/>
  <c r="BX30" i="35"/>
  <c r="BX37" i="35"/>
  <c r="BX38" i="35"/>
  <c r="BX45" i="35"/>
  <c r="BX46" i="35"/>
  <c r="BQ60" i="35"/>
  <c r="BX68" i="35"/>
  <c r="BQ71" i="35"/>
  <c r="BQ59" i="35"/>
  <c r="BX11" i="35"/>
  <c r="BP14" i="35"/>
  <c r="BQ14" i="35"/>
  <c r="BP22" i="35"/>
  <c r="BQ22" i="35"/>
  <c r="BP30" i="35"/>
  <c r="BQ30" i="35"/>
  <c r="BP38" i="35"/>
  <c r="BQ38" i="35"/>
  <c r="BP46" i="35"/>
  <c r="BQ46" i="35"/>
  <c r="BQ12" i="35"/>
  <c r="BQ20" i="35"/>
  <c r="BQ28" i="35"/>
  <c r="BQ36" i="35"/>
  <c r="BQ44" i="35"/>
  <c r="BP11" i="35"/>
  <c r="BQ11" i="35"/>
  <c r="BP19" i="35"/>
  <c r="BQ19" i="35"/>
  <c r="BP27" i="35"/>
  <c r="BQ27" i="35"/>
  <c r="BP35" i="35"/>
  <c r="BQ35" i="35"/>
  <c r="BP43" i="35"/>
  <c r="BQ43" i="35"/>
  <c r="BU12" i="35"/>
  <c r="BQ18" i="35"/>
  <c r="BQ26" i="35"/>
  <c r="BQ34" i="35"/>
  <c r="BQ42" i="35"/>
  <c r="BQ17" i="35"/>
  <c r="BQ25" i="35"/>
  <c r="BQ33" i="35"/>
  <c r="BQ41" i="35"/>
  <c r="BQ49" i="35"/>
  <c r="BQ50" i="35"/>
  <c r="BW80" i="35"/>
  <c r="BQ16" i="35"/>
  <c r="BQ24" i="35"/>
  <c r="BX63" i="35"/>
  <c r="BP68" i="35"/>
  <c r="BP71" i="35"/>
  <c r="BP73" i="35"/>
  <c r="BP74" i="35"/>
  <c r="BQ13" i="35"/>
  <c r="BQ21" i="35"/>
  <c r="BQ29" i="35"/>
  <c r="BQ37" i="35"/>
  <c r="BU53" i="35"/>
  <c r="BU54" i="35"/>
  <c r="BX62" i="35"/>
  <c r="BP64" i="35"/>
  <c r="BP67" i="35"/>
  <c r="BQ67" i="35"/>
  <c r="BP69" i="35"/>
  <c r="BQ69" i="35"/>
  <c r="BP70" i="35"/>
  <c r="BQ70" i="35"/>
  <c r="BQ73" i="35"/>
  <c r="BQ74" i="35"/>
  <c r="BU10" i="35"/>
  <c r="BU11" i="35"/>
  <c r="BU18" i="35"/>
  <c r="BU19" i="35"/>
  <c r="BU26" i="35"/>
  <c r="BU27" i="35"/>
  <c r="BU34" i="35"/>
  <c r="BU35" i="35"/>
  <c r="BU42" i="35"/>
  <c r="BU43" i="35"/>
  <c r="BX51" i="35"/>
  <c r="BX55" i="35"/>
  <c r="BX56" i="35"/>
  <c r="BP60" i="35"/>
  <c r="BP63" i="35"/>
  <c r="BQ63" i="35"/>
  <c r="BP65" i="35"/>
  <c r="BP66" i="35"/>
  <c r="BP56" i="35"/>
  <c r="BP59" i="35"/>
  <c r="BP61" i="35"/>
  <c r="BP62" i="35"/>
  <c r="BX15" i="35"/>
  <c r="BX16" i="35"/>
  <c r="BX19" i="35"/>
  <c r="BX23" i="35"/>
  <c r="BX24" i="35"/>
  <c r="BX27" i="35"/>
  <c r="BX31" i="35"/>
  <c r="BX32" i="35"/>
  <c r="BX35" i="35"/>
  <c r="BX39" i="35"/>
  <c r="BX40" i="35"/>
  <c r="BX43" i="35"/>
  <c r="BX47" i="35"/>
  <c r="BX48" i="35"/>
  <c r="BP52" i="35"/>
  <c r="BP55" i="35"/>
  <c r="BQ55" i="35"/>
  <c r="BP57" i="35"/>
  <c r="BP58" i="35"/>
  <c r="BU67" i="35"/>
  <c r="BP16" i="35"/>
  <c r="BP24" i="35"/>
  <c r="BP32" i="35"/>
  <c r="BP40" i="35"/>
  <c r="BP48" i="35"/>
  <c r="BP51" i="35"/>
  <c r="BQ51" i="35"/>
  <c r="BP53" i="35"/>
  <c r="BQ53" i="35"/>
  <c r="BP54" i="35"/>
  <c r="BQ54" i="35"/>
  <c r="J80" i="35"/>
  <c r="R80" i="35"/>
  <c r="Z80" i="35"/>
  <c r="AH80" i="35"/>
  <c r="AP80" i="35"/>
  <c r="AX80" i="35"/>
  <c r="BF80" i="35"/>
  <c r="BN80" i="35"/>
  <c r="BP12" i="35"/>
  <c r="BP15" i="35"/>
  <c r="BQ15" i="35"/>
  <c r="BP17" i="35"/>
  <c r="BP20" i="35"/>
  <c r="BP23" i="35"/>
  <c r="BQ23" i="35"/>
  <c r="BP25" i="35"/>
  <c r="BP28" i="35"/>
  <c r="BP31" i="35"/>
  <c r="BQ31" i="35"/>
  <c r="BP33" i="35"/>
  <c r="BP36" i="35"/>
  <c r="BP39" i="35"/>
  <c r="BQ39" i="35"/>
  <c r="BP41" i="35"/>
  <c r="BP44" i="35"/>
  <c r="BP47" i="35"/>
  <c r="BQ47" i="35"/>
  <c r="BP49" i="35"/>
  <c r="BP50" i="35"/>
  <c r="BU59" i="35"/>
  <c r="BX67" i="35"/>
  <c r="BX71" i="35"/>
  <c r="BX72" i="35"/>
  <c r="D80" i="35"/>
  <c r="L80" i="35"/>
  <c r="T80" i="35"/>
  <c r="AB80" i="35"/>
  <c r="AJ80" i="35"/>
  <c r="AR80" i="35"/>
  <c r="AZ80" i="35"/>
  <c r="BH80" i="35"/>
  <c r="BY80" i="35"/>
  <c r="E80" i="35"/>
  <c r="M80" i="35"/>
  <c r="U80" i="35"/>
  <c r="AC80" i="35"/>
  <c r="AK80" i="35"/>
  <c r="AS80" i="35"/>
  <c r="BA80" i="35"/>
  <c r="BI80" i="35"/>
  <c r="BR80" i="35"/>
  <c r="BZ80" i="35"/>
  <c r="F80" i="35"/>
  <c r="N80" i="35"/>
  <c r="V80" i="35"/>
  <c r="AD80" i="35"/>
  <c r="AL80" i="35"/>
  <c r="AT80" i="35"/>
  <c r="BB80" i="35"/>
  <c r="BJ80" i="35"/>
  <c r="BS80" i="35"/>
  <c r="G80" i="35"/>
  <c r="O80" i="35"/>
  <c r="W80" i="35"/>
  <c r="AE80" i="35"/>
  <c r="AM80" i="35"/>
  <c r="AU80" i="35"/>
  <c r="BC80" i="35"/>
  <c r="BK80" i="35"/>
  <c r="BT80" i="35"/>
  <c r="H80" i="35"/>
  <c r="P80" i="35"/>
  <c r="X80" i="35"/>
  <c r="AF80" i="35"/>
  <c r="AN80" i="35"/>
  <c r="AV80" i="35"/>
  <c r="BD80" i="35"/>
  <c r="BL80" i="35"/>
  <c r="I80" i="35"/>
  <c r="Q80" i="35"/>
  <c r="Y80" i="35"/>
  <c r="AG80" i="35"/>
  <c r="AO80" i="35"/>
  <c r="AW80" i="35"/>
  <c r="BE80" i="35"/>
  <c r="BM80" i="35"/>
  <c r="BV80" i="35"/>
  <c r="C80" i="35"/>
  <c r="K80" i="35"/>
  <c r="S80" i="35"/>
  <c r="AA80" i="35"/>
  <c r="AI80" i="35"/>
  <c r="AQ80" i="35"/>
  <c r="AY80" i="35"/>
  <c r="BG80" i="35"/>
  <c r="BO80" i="35"/>
  <c r="BP10" i="35"/>
  <c r="BP21" i="34"/>
  <c r="J79" i="34"/>
  <c r="AH79" i="34"/>
  <c r="AX79" i="34"/>
  <c r="BN79" i="34"/>
  <c r="C79" i="34"/>
  <c r="K79" i="34"/>
  <c r="S79" i="34"/>
  <c r="AA79" i="34"/>
  <c r="AI79" i="34"/>
  <c r="AQ79" i="34"/>
  <c r="AY79" i="34"/>
  <c r="BG79" i="34"/>
  <c r="BO79" i="34"/>
  <c r="BP27" i="34"/>
  <c r="BQ28" i="34"/>
  <c r="BP35" i="34"/>
  <c r="BQ36" i="34"/>
  <c r="BP43" i="34"/>
  <c r="BQ44" i="34"/>
  <c r="BP51" i="34"/>
  <c r="BQ52" i="34"/>
  <c r="BP59" i="34"/>
  <c r="BQ60" i="34"/>
  <c r="E79" i="34"/>
  <c r="M79" i="34"/>
  <c r="AS79" i="34"/>
  <c r="BP74" i="34"/>
  <c r="AC79" i="34"/>
  <c r="BI79" i="34"/>
  <c r="BP13" i="34"/>
  <c r="F79" i="34"/>
  <c r="N79" i="34"/>
  <c r="V79" i="34"/>
  <c r="AD79" i="34"/>
  <c r="AL79" i="34"/>
  <c r="AT79" i="34"/>
  <c r="BB79" i="34"/>
  <c r="BJ79" i="34"/>
  <c r="BQ12" i="34"/>
  <c r="BP69" i="34"/>
  <c r="U79" i="34"/>
  <c r="BP67" i="34"/>
  <c r="AK79" i="34"/>
  <c r="BA79" i="34"/>
  <c r="BR79" i="34"/>
  <c r="H79" i="34"/>
  <c r="P79" i="34"/>
  <c r="X79" i="34"/>
  <c r="AF79" i="34"/>
  <c r="AN79" i="34"/>
  <c r="AV79" i="34"/>
  <c r="BD79" i="34"/>
  <c r="BL79" i="34"/>
  <c r="BP66" i="34"/>
  <c r="R79" i="34"/>
  <c r="Z79" i="34"/>
  <c r="AP79" i="34"/>
  <c r="BF79" i="34"/>
  <c r="BW79" i="34"/>
  <c r="BP29" i="34"/>
  <c r="BP37" i="34"/>
  <c r="BP45" i="34"/>
  <c r="BP53" i="34"/>
  <c r="BP61" i="34"/>
  <c r="CN112" i="23"/>
  <c r="CB76" i="35" l="1"/>
  <c r="CA50" i="35"/>
  <c r="CA77" i="35"/>
  <c r="CA78" i="35"/>
  <c r="CA31" i="35"/>
  <c r="CB79" i="35"/>
  <c r="Z83" i="35"/>
  <c r="BA83" i="35"/>
  <c r="E83" i="35"/>
  <c r="BN83" i="35"/>
  <c r="AR83" i="35"/>
  <c r="L83" i="35"/>
  <c r="BE83" i="35"/>
  <c r="I83" i="35"/>
  <c r="BT71" i="34"/>
  <c r="Y83" i="35"/>
  <c r="G83" i="35"/>
  <c r="BC83" i="35"/>
  <c r="X83" i="35"/>
  <c r="AC83" i="35"/>
  <c r="AA83" i="35"/>
  <c r="R83" i="35"/>
  <c r="AV83" i="35"/>
  <c r="P83" i="35"/>
  <c r="AK83" i="35"/>
  <c r="AL83" i="35"/>
  <c r="F83" i="35"/>
  <c r="BT74" i="34"/>
  <c r="AY83" i="35"/>
  <c r="S83" i="35"/>
  <c r="AX83" i="35"/>
  <c r="AJ83" i="35"/>
  <c r="D83" i="35"/>
  <c r="AW83" i="35"/>
  <c r="BT14" i="34"/>
  <c r="Q83" i="35"/>
  <c r="BK83" i="35"/>
  <c r="AU83" i="35"/>
  <c r="BT78" i="34"/>
  <c r="N83" i="35"/>
  <c r="BT51" i="34"/>
  <c r="BG83" i="35"/>
  <c r="BF83" i="35"/>
  <c r="AN83" i="35"/>
  <c r="BJ83" i="35"/>
  <c r="AD83" i="35"/>
  <c r="AS83" i="35"/>
  <c r="BT27" i="34"/>
  <c r="AQ83" i="35"/>
  <c r="K83" i="35"/>
  <c r="AH83" i="35"/>
  <c r="BH83" i="35"/>
  <c r="AB83" i="35"/>
  <c r="BM83" i="35"/>
  <c r="AM83" i="35"/>
  <c r="W83" i="35"/>
  <c r="BX76" i="34"/>
  <c r="BT64" i="34"/>
  <c r="BD83" i="35"/>
  <c r="AT83" i="35"/>
  <c r="BT35" i="34"/>
  <c r="BT21" i="34"/>
  <c r="H83" i="35"/>
  <c r="BT37" i="34"/>
  <c r="AP83" i="35"/>
  <c r="BL83" i="35"/>
  <c r="BL82" i="35" s="1"/>
  <c r="AF83" i="35"/>
  <c r="U83" i="35"/>
  <c r="BB83" i="35"/>
  <c r="V83" i="35"/>
  <c r="BI83" i="35"/>
  <c r="M83" i="35"/>
  <c r="BT36" i="34"/>
  <c r="BO83" i="35"/>
  <c r="AI83" i="35"/>
  <c r="C83" i="35"/>
  <c r="J83" i="35"/>
  <c r="AZ83" i="35"/>
  <c r="T83" i="35"/>
  <c r="AO83" i="35"/>
  <c r="AG83" i="35"/>
  <c r="BT11" i="34"/>
  <c r="AE83" i="35"/>
  <c r="O83" i="35"/>
  <c r="BT10" i="34"/>
  <c r="BT23" i="34"/>
  <c r="BT29" i="34"/>
  <c r="BT61" i="34"/>
  <c r="BT69" i="34"/>
  <c r="BT22" i="34"/>
  <c r="BT13" i="34"/>
  <c r="BT50" i="34"/>
  <c r="BT44" i="34"/>
  <c r="BT32" i="34"/>
  <c r="CA23" i="35"/>
  <c r="CN44" i="23"/>
  <c r="CN48" i="23"/>
  <c r="CN56" i="23"/>
  <c r="CN72" i="23"/>
  <c r="BO85" i="35"/>
  <c r="CN78" i="23"/>
  <c r="CN102" i="23"/>
  <c r="CN106" i="23"/>
  <c r="AF82" i="35"/>
  <c r="BT73" i="34"/>
  <c r="CA61" i="35"/>
  <c r="BT41" i="34"/>
  <c r="CA36" i="35"/>
  <c r="BT20" i="34"/>
  <c r="CN12" i="23"/>
  <c r="CN24" i="23"/>
  <c r="CN32" i="23"/>
  <c r="CN40" i="23"/>
  <c r="CA22" i="35"/>
  <c r="CA62" i="35"/>
  <c r="CA44" i="35"/>
  <c r="CA57" i="35"/>
  <c r="CA58" i="35"/>
  <c r="CA56" i="35"/>
  <c r="CA53" i="35"/>
  <c r="CA15" i="35"/>
  <c r="CA52" i="35"/>
  <c r="CA49" i="35"/>
  <c r="CA20" i="35"/>
  <c r="CA54" i="35"/>
  <c r="CA69" i="35"/>
  <c r="CA37" i="35"/>
  <c r="CA41" i="35"/>
  <c r="CA72" i="35"/>
  <c r="CA33" i="35"/>
  <c r="CA71" i="35"/>
  <c r="CA48" i="35"/>
  <c r="CA65" i="35"/>
  <c r="CA63" i="35"/>
  <c r="CA13" i="35"/>
  <c r="BT67" i="34"/>
  <c r="BT59" i="34"/>
  <c r="BT54" i="34"/>
  <c r="BT55" i="34"/>
  <c r="BT39" i="34"/>
  <c r="BT33" i="34"/>
  <c r="BT26" i="34"/>
  <c r="BT42" i="34"/>
  <c r="BT58" i="34"/>
  <c r="BT70" i="34"/>
  <c r="BT40" i="34"/>
  <c r="BT57" i="34"/>
  <c r="BT45" i="34"/>
  <c r="BT43" i="34"/>
  <c r="BT25" i="34"/>
  <c r="BT72" i="34"/>
  <c r="BT31" i="34"/>
  <c r="BT49" i="34"/>
  <c r="BT18" i="34"/>
  <c r="BT60" i="34"/>
  <c r="BT19" i="34"/>
  <c r="BT38" i="34"/>
  <c r="BT47" i="34"/>
  <c r="BT65" i="34"/>
  <c r="BT52" i="34"/>
  <c r="BT68" i="34"/>
  <c r="CN99" i="23"/>
  <c r="CA47" i="35"/>
  <c r="CA68" i="35"/>
  <c r="CA66" i="35"/>
  <c r="CN61" i="23"/>
  <c r="CN65" i="23"/>
  <c r="CN69" i="23"/>
  <c r="CN73" i="23"/>
  <c r="CN85" i="23"/>
  <c r="CA46" i="35"/>
  <c r="CA14" i="35"/>
  <c r="BT62" i="34"/>
  <c r="BT24" i="34"/>
  <c r="CN30" i="23"/>
  <c r="CA64" i="35"/>
  <c r="CA60" i="35"/>
  <c r="CA24" i="35"/>
  <c r="CN107" i="23"/>
  <c r="CA29" i="35"/>
  <c r="BT16" i="34"/>
  <c r="CN60" i="23"/>
  <c r="CN76" i="23"/>
  <c r="BQ79" i="34"/>
  <c r="BT28" i="34"/>
  <c r="CA59" i="35"/>
  <c r="CA51" i="35"/>
  <c r="CA21" i="35"/>
  <c r="CA25" i="35"/>
  <c r="BT56" i="34"/>
  <c r="BT46" i="34"/>
  <c r="CA10" i="35"/>
  <c r="CA40" i="35"/>
  <c r="CN97" i="23"/>
  <c r="CN116" i="23"/>
  <c r="CA39" i="35"/>
  <c r="BT34" i="34"/>
  <c r="BT48" i="34"/>
  <c r="BT63" i="34"/>
  <c r="BT15" i="34"/>
  <c r="CN117" i="23"/>
  <c r="CA73" i="35"/>
  <c r="CN11" i="23"/>
  <c r="CN19" i="23"/>
  <c r="CN27" i="23"/>
  <c r="CN31" i="23"/>
  <c r="CN39" i="23"/>
  <c r="CN70" i="23"/>
  <c r="BT53" i="34"/>
  <c r="CN51" i="23"/>
  <c r="CN59" i="23"/>
  <c r="CN63" i="23"/>
  <c r="CA28" i="35"/>
  <c r="CA55" i="35"/>
  <c r="CA74" i="35"/>
  <c r="CA17" i="35"/>
  <c r="CN58" i="23"/>
  <c r="BX80" i="35"/>
  <c r="CA38" i="35"/>
  <c r="CA70" i="35"/>
  <c r="BT30" i="34"/>
  <c r="CN94" i="23"/>
  <c r="BT66" i="34"/>
  <c r="CA30" i="35"/>
  <c r="CA45" i="35"/>
  <c r="CN17" i="23"/>
  <c r="CN29" i="23"/>
  <c r="CN37" i="23"/>
  <c r="CN41" i="23"/>
  <c r="CN52" i="23"/>
  <c r="CN75" i="23"/>
  <c r="CN83" i="23"/>
  <c r="CN87" i="23"/>
  <c r="CN91" i="23"/>
  <c r="CN95" i="23"/>
  <c r="CN80" i="23"/>
  <c r="CN88" i="23"/>
  <c r="CN96" i="23"/>
  <c r="CN115" i="23"/>
  <c r="CN119" i="23"/>
  <c r="CA32" i="35"/>
  <c r="CA67" i="35"/>
  <c r="CA35" i="35"/>
  <c r="CA27" i="35"/>
  <c r="CA16" i="35"/>
  <c r="CA42" i="35"/>
  <c r="CA34" i="35"/>
  <c r="CA19" i="35"/>
  <c r="CA12" i="35"/>
  <c r="CA26" i="35"/>
  <c r="CA18" i="35"/>
  <c r="CA43" i="35"/>
  <c r="CA11" i="35"/>
  <c r="BU80" i="35"/>
  <c r="BP80" i="35"/>
  <c r="BQ80" i="35"/>
  <c r="BP79" i="34"/>
  <c r="BT12" i="34"/>
  <c r="CN34" i="23"/>
  <c r="CN49" i="23"/>
  <c r="CN64" i="23"/>
  <c r="CN82" i="23"/>
  <c r="CN86" i="23"/>
  <c r="CN90" i="23"/>
  <c r="CN105" i="23"/>
  <c r="CN109" i="23"/>
  <c r="CN16" i="23"/>
  <c r="CN20" i="23"/>
  <c r="CN35" i="23"/>
  <c r="CN43" i="23"/>
  <c r="CN110" i="23"/>
  <c r="CN114" i="23"/>
  <c r="CN21" i="23"/>
  <c r="CN28" i="23"/>
  <c r="CN36" i="23"/>
  <c r="CN55" i="23"/>
  <c r="CN77" i="23"/>
  <c r="CN84" i="23"/>
  <c r="CN67" i="23"/>
  <c r="CN104" i="23"/>
  <c r="CN13" i="23"/>
  <c r="CN47" i="23"/>
  <c r="CN57" i="23"/>
  <c r="CN71" i="23"/>
  <c r="CN81" i="23"/>
  <c r="CN98" i="23"/>
  <c r="CN108" i="23"/>
  <c r="CN54" i="23"/>
  <c r="CN68" i="23"/>
  <c r="CN14" i="23"/>
  <c r="CN79" i="23"/>
  <c r="CN89" i="23"/>
  <c r="CN92" i="23"/>
  <c r="CN15" i="23"/>
  <c r="CN18" i="23"/>
  <c r="CN25" i="23"/>
  <c r="CN38" i="23"/>
  <c r="CN42" i="23"/>
  <c r="CN45" i="23"/>
  <c r="CN62" i="23"/>
  <c r="CN66" i="23"/>
  <c r="CN93" i="23"/>
  <c r="CN103" i="23"/>
  <c r="CN113" i="23"/>
  <c r="CN22" i="23"/>
  <c r="CN100" i="23"/>
  <c r="CN23" i="23"/>
  <c r="CN26" i="23"/>
  <c r="CN33" i="23"/>
  <c r="CN46" i="23"/>
  <c r="CN50" i="23"/>
  <c r="CN53" i="23"/>
  <c r="CN74" i="23"/>
  <c r="CN101" i="23"/>
  <c r="CN111" i="23"/>
  <c r="CN118" i="23"/>
  <c r="S82" i="35" l="1"/>
  <c r="P82" i="35"/>
  <c r="M82" i="35"/>
  <c r="O82" i="35"/>
  <c r="AO82" i="35"/>
  <c r="AT82" i="35"/>
  <c r="W82" i="35"/>
  <c r="BH82" i="35"/>
  <c r="AN82" i="35"/>
  <c r="Q82" i="35"/>
  <c r="AJ82" i="35"/>
  <c r="AC82" i="35"/>
  <c r="Y82" i="35"/>
  <c r="L82" i="35"/>
  <c r="AS82" i="35"/>
  <c r="AW82" i="35"/>
  <c r="BC82" i="35"/>
  <c r="I82" i="35"/>
  <c r="CB50" i="35"/>
  <c r="BM82" i="35"/>
  <c r="AZ82" i="35"/>
  <c r="CB56" i="35"/>
  <c r="AU82" i="35"/>
  <c r="AD82" i="35"/>
  <c r="BO82" i="35"/>
  <c r="BK82" i="35"/>
  <c r="BE82" i="35"/>
  <c r="E82" i="35"/>
  <c r="CB31" i="35"/>
  <c r="CB47" i="35"/>
  <c r="CB71" i="35"/>
  <c r="C82" i="35"/>
  <c r="N82" i="35"/>
  <c r="CB49" i="35"/>
  <c r="D82" i="35"/>
  <c r="AB82" i="35"/>
  <c r="AR82" i="35"/>
  <c r="AV82" i="35"/>
  <c r="G82" i="35"/>
  <c r="BI82" i="35"/>
  <c r="BB82" i="35"/>
  <c r="AP82" i="35"/>
  <c r="BJ82" i="35"/>
  <c r="Z82" i="35"/>
  <c r="J82" i="35"/>
  <c r="AG82" i="35"/>
  <c r="AH82" i="35"/>
  <c r="T82" i="35"/>
  <c r="AE82" i="35"/>
  <c r="AM82" i="35"/>
  <c r="AA82" i="35"/>
  <c r="AI82" i="35"/>
  <c r="CB34" i="35"/>
  <c r="CB30" i="35"/>
  <c r="CB70" i="35"/>
  <c r="CB55" i="35"/>
  <c r="CB51" i="35"/>
  <c r="CB46" i="35"/>
  <c r="CB13" i="35"/>
  <c r="CB37" i="35"/>
  <c r="CB53" i="35"/>
  <c r="CB44" i="35"/>
  <c r="CB36" i="35"/>
  <c r="CB61" i="35"/>
  <c r="CB11" i="35"/>
  <c r="CB26" i="35"/>
  <c r="CB42" i="35"/>
  <c r="CB35" i="35"/>
  <c r="CB28" i="35"/>
  <c r="CB73" i="35"/>
  <c r="CB59" i="35"/>
  <c r="CB24" i="35"/>
  <c r="CB63" i="35"/>
  <c r="CB33" i="35"/>
  <c r="CB69" i="35"/>
  <c r="CB62" i="35"/>
  <c r="CB78" i="35"/>
  <c r="CB43" i="35"/>
  <c r="CB12" i="35"/>
  <c r="CB16" i="35"/>
  <c r="CB67" i="35"/>
  <c r="CB38" i="35"/>
  <c r="CB17" i="35"/>
  <c r="CB40" i="35"/>
  <c r="CB25" i="35"/>
  <c r="CB60" i="35"/>
  <c r="CB66" i="35"/>
  <c r="CB65" i="35"/>
  <c r="CB72" i="35"/>
  <c r="CB54" i="35"/>
  <c r="CB52" i="35"/>
  <c r="CB58" i="35"/>
  <c r="CB22" i="35"/>
  <c r="CB18" i="35"/>
  <c r="CB27" i="35"/>
  <c r="CB32" i="35"/>
  <c r="CB45" i="35"/>
  <c r="CB74" i="35"/>
  <c r="CB39" i="35"/>
  <c r="CB10" i="35"/>
  <c r="CB21" i="35"/>
  <c r="CB29" i="35"/>
  <c r="CB64" i="35"/>
  <c r="CB14" i="35"/>
  <c r="CB68" i="35"/>
  <c r="CB48" i="35"/>
  <c r="CB41" i="35"/>
  <c r="CB20" i="35"/>
  <c r="CB15" i="35"/>
  <c r="CB57" i="35"/>
  <c r="CB23" i="35"/>
  <c r="CB77" i="35"/>
  <c r="BX48" i="34"/>
  <c r="BX24" i="34"/>
  <c r="BX69" i="34"/>
  <c r="BX53" i="34"/>
  <c r="BX34" i="34"/>
  <c r="BX28" i="34"/>
  <c r="BX16" i="34"/>
  <c r="BX62" i="34"/>
  <c r="BX68" i="34"/>
  <c r="BX38" i="34"/>
  <c r="BX49" i="34"/>
  <c r="BX43" i="34"/>
  <c r="BX70" i="34"/>
  <c r="BX33" i="34"/>
  <c r="BX59" i="34"/>
  <c r="BX73" i="34"/>
  <c r="BX44" i="34"/>
  <c r="BX50" i="34"/>
  <c r="BX11" i="34"/>
  <c r="V82" i="35"/>
  <c r="U82" i="35"/>
  <c r="BX37" i="34"/>
  <c r="BX21" i="34"/>
  <c r="BX64" i="34"/>
  <c r="K82" i="35"/>
  <c r="BX27" i="34"/>
  <c r="BG82" i="35"/>
  <c r="BX74" i="34"/>
  <c r="AL82" i="35"/>
  <c r="R82" i="35"/>
  <c r="BN82" i="35"/>
  <c r="BA82" i="35"/>
  <c r="BX66" i="34"/>
  <c r="BX56" i="34"/>
  <c r="BX40" i="34"/>
  <c r="BX26" i="34"/>
  <c r="BX23" i="34"/>
  <c r="BX30" i="34"/>
  <c r="BX15" i="34"/>
  <c r="BX52" i="34"/>
  <c r="BX19" i="34"/>
  <c r="BX31" i="34"/>
  <c r="BX45" i="34"/>
  <c r="BX58" i="34"/>
  <c r="BX39" i="34"/>
  <c r="BX67" i="34"/>
  <c r="BX20" i="34"/>
  <c r="BX32" i="34"/>
  <c r="BX13" i="34"/>
  <c r="BX61" i="34"/>
  <c r="BX47" i="34"/>
  <c r="BX25" i="34"/>
  <c r="BX54" i="34"/>
  <c r="BX41" i="34"/>
  <c r="BX12" i="34"/>
  <c r="BX63" i="34"/>
  <c r="BX46" i="34"/>
  <c r="BX65" i="34"/>
  <c r="BX60" i="34"/>
  <c r="BX72" i="34"/>
  <c r="BX57" i="34"/>
  <c r="BX42" i="34"/>
  <c r="BX55" i="34"/>
  <c r="BX22" i="34"/>
  <c r="BX29" i="34"/>
  <c r="BX10" i="34"/>
  <c r="BX36" i="34"/>
  <c r="H82" i="35"/>
  <c r="BX35" i="34"/>
  <c r="BD82" i="35"/>
  <c r="AQ82" i="35"/>
  <c r="BF82" i="35"/>
  <c r="BX51" i="34"/>
  <c r="BX78" i="34"/>
  <c r="BX14" i="34"/>
  <c r="AX82" i="35"/>
  <c r="AY82" i="35"/>
  <c r="F82" i="35"/>
  <c r="AK82" i="35"/>
  <c r="X82" i="35"/>
  <c r="BX71" i="34"/>
  <c r="BX18" i="34"/>
  <c r="BT79" i="34"/>
  <c r="CA80" i="35"/>
  <c r="CB19" i="35"/>
  <c r="BY51" i="34" l="1"/>
  <c r="BY18" i="34"/>
  <c r="BY10" i="34"/>
  <c r="BY42" i="34"/>
  <c r="BY65" i="34"/>
  <c r="BY41" i="34"/>
  <c r="BY61" i="34"/>
  <c r="BY31" i="34"/>
  <c r="BY30" i="34"/>
  <c r="BY56" i="34"/>
  <c r="BY27" i="34"/>
  <c r="BY37" i="34"/>
  <c r="BY50" i="34"/>
  <c r="BY38" i="34"/>
  <c r="BY28" i="34"/>
  <c r="BY24" i="34"/>
  <c r="BY71" i="34"/>
  <c r="BY13" i="34"/>
  <c r="BY39" i="34"/>
  <c r="BY23" i="34"/>
  <c r="BY66" i="34"/>
  <c r="BY70" i="34"/>
  <c r="BY68" i="34"/>
  <c r="BY34" i="34"/>
  <c r="BY22" i="34"/>
  <c r="BY32" i="34"/>
  <c r="BY58" i="34"/>
  <c r="BY52" i="34"/>
  <c r="BY64" i="34"/>
  <c r="BY62" i="34"/>
  <c r="BY35" i="34"/>
  <c r="BY36" i="34"/>
  <c r="BY12" i="34"/>
  <c r="BY20" i="34"/>
  <c r="BY15" i="34"/>
  <c r="BY40" i="34"/>
  <c r="BY59" i="34"/>
  <c r="BY69" i="34"/>
  <c r="BY17" i="34"/>
  <c r="BY57" i="34"/>
  <c r="BY19" i="34"/>
  <c r="BY44" i="34"/>
  <c r="BY25" i="34"/>
  <c r="BY73" i="34"/>
  <c r="BY43" i="34"/>
  <c r="BY29" i="34"/>
  <c r="BY60" i="34"/>
  <c r="BY47" i="34"/>
  <c r="BY21" i="34"/>
  <c r="BY16" i="34"/>
  <c r="BY67" i="34"/>
  <c r="BY33" i="34"/>
  <c r="BY54" i="34"/>
  <c r="BY48" i="34"/>
  <c r="BY72" i="34"/>
  <c r="BY26" i="34"/>
  <c r="BY74" i="34"/>
  <c r="BY53" i="34"/>
  <c r="BY46" i="34"/>
  <c r="BY63" i="34"/>
  <c r="BY55" i="34"/>
  <c r="BY14" i="34"/>
  <c r="BY45" i="34"/>
  <c r="BY11" i="34"/>
  <c r="BY49" i="34"/>
  <c r="CB80" i="35"/>
  <c r="BX79" i="34"/>
  <c r="BO75" i="28"/>
  <c r="U75" i="28" l="1"/>
  <c r="AC75" i="28"/>
  <c r="BI75" i="28"/>
  <c r="AD75" i="28"/>
  <c r="AL75" i="28"/>
  <c r="Y75" i="28"/>
  <c r="BE75" i="28"/>
  <c r="AK75" i="28"/>
  <c r="BJ75" i="28"/>
  <c r="AE75" i="28"/>
  <c r="BK75" i="28"/>
  <c r="I75" i="28"/>
  <c r="AO75" i="28"/>
  <c r="BM75" i="28"/>
  <c r="M75" i="28"/>
  <c r="AS75" i="28"/>
  <c r="F75" i="28"/>
  <c r="O75" i="28"/>
  <c r="AM75" i="28"/>
  <c r="AU75" i="28"/>
  <c r="P75" i="28"/>
  <c r="X75" i="28"/>
  <c r="AN75" i="28"/>
  <c r="AV75" i="28"/>
  <c r="BD75" i="28"/>
  <c r="J75" i="28"/>
  <c r="Z75" i="28"/>
  <c r="AX75" i="28"/>
  <c r="BF75" i="28"/>
  <c r="K75" i="28"/>
  <c r="AA75" i="28"/>
  <c r="AI75" i="28"/>
  <c r="BG75" i="28"/>
  <c r="E75" i="28"/>
  <c r="BA75" i="28"/>
  <c r="V75" i="28"/>
  <c r="G75" i="28"/>
  <c r="W75" i="28"/>
  <c r="BC75" i="28"/>
  <c r="H75" i="28"/>
  <c r="AF75" i="28"/>
  <c r="BL75" i="28"/>
  <c r="Q75" i="28"/>
  <c r="AG75" i="28"/>
  <c r="AW75" i="28"/>
  <c r="R75" i="28"/>
  <c r="AH75" i="28"/>
  <c r="AP75" i="28"/>
  <c r="BN75" i="28"/>
  <c r="S75" i="28"/>
  <c r="AQ75" i="28"/>
  <c r="AY75" i="28"/>
  <c r="D75" i="28"/>
  <c r="T75" i="28"/>
  <c r="AB75" i="28"/>
  <c r="AJ75" i="28"/>
  <c r="AR75" i="28"/>
  <c r="AZ75" i="28"/>
  <c r="BH75" i="28"/>
  <c r="N75" i="28"/>
  <c r="L75" i="28"/>
  <c r="BB75" i="28"/>
  <c r="AT75" i="28"/>
  <c r="BP26" i="28"/>
  <c r="BP27" i="28"/>
  <c r="BP51" i="28"/>
  <c r="BP59" i="28"/>
  <c r="BP66" i="28"/>
  <c r="BP67" i="28"/>
  <c r="BP16" i="28"/>
  <c r="BP20" i="28"/>
  <c r="BP21" i="28"/>
  <c r="BP22" i="28"/>
  <c r="BP28" i="28"/>
  <c r="BP30" i="28"/>
  <c r="BP46" i="28"/>
  <c r="BP47" i="28"/>
  <c r="BP55" i="28"/>
  <c r="BP64" i="28"/>
  <c r="BP70" i="28"/>
  <c r="BP73" i="28"/>
  <c r="BP11" i="28"/>
  <c r="BP35" i="28"/>
  <c r="BP58" i="28"/>
  <c r="BP12" i="28"/>
  <c r="BP17" i="28"/>
  <c r="BP24" i="28"/>
  <c r="BP31" i="28"/>
  <c r="BP33" i="28"/>
  <c r="BP41" i="28"/>
  <c r="BP44" i="28"/>
  <c r="BP45" i="28"/>
  <c r="BP65" i="28"/>
  <c r="BP68" i="28"/>
  <c r="BP69" i="28"/>
  <c r="BP71" i="28"/>
  <c r="BP72" i="28"/>
  <c r="BP34" i="28"/>
  <c r="BP42" i="28"/>
  <c r="BP43" i="28"/>
  <c r="BP50" i="28"/>
  <c r="BP15" i="28"/>
  <c r="BP25" i="28"/>
  <c r="BP39" i="28"/>
  <c r="BP40" i="28"/>
  <c r="BP52" i="28"/>
  <c r="BP62" i="28"/>
  <c r="BP63" i="28"/>
  <c r="BP18" i="28"/>
  <c r="BP19" i="28"/>
  <c r="BP74" i="28"/>
  <c r="BP13" i="28"/>
  <c r="BP14" i="28"/>
  <c r="BP23" i="28"/>
  <c r="BP29" i="28"/>
  <c r="BP32" i="28"/>
  <c r="BP36" i="28"/>
  <c r="BP37" i="28"/>
  <c r="BP38" i="28"/>
  <c r="BP48" i="28"/>
  <c r="BP49" i="28"/>
  <c r="BP53" i="28"/>
  <c r="BP54" i="28"/>
  <c r="BP56" i="28"/>
  <c r="BP57" i="28"/>
  <c r="BP60" i="28"/>
  <c r="BP61" i="28"/>
  <c r="CF127" i="23" l="1"/>
  <c r="BQ79" i="28" l="1"/>
  <c r="BR75" i="28" l="1"/>
  <c r="CK124" i="16"/>
  <c r="CM124" i="16"/>
  <c r="CL124" i="16"/>
  <c r="BP10" i="28" l="1"/>
  <c r="C75" i="28"/>
  <c r="CF132" i="23"/>
  <c r="V129" i="23"/>
  <c r="AR129" i="23"/>
  <c r="BP75" i="28" l="1"/>
  <c r="AH129" i="23"/>
  <c r="S129" i="23"/>
  <c r="Z129" i="23"/>
  <c r="BQ129" i="23"/>
  <c r="BV129" i="23"/>
  <c r="H129" i="23"/>
  <c r="C129" i="23"/>
  <c r="BK129" i="23"/>
  <c r="AV129" i="23"/>
  <c r="AO129" i="23"/>
  <c r="P129" i="23"/>
  <c r="BU129" i="23"/>
  <c r="BG129" i="23"/>
  <c r="AE129" i="23"/>
  <c r="BY129" i="23"/>
  <c r="BC129" i="23"/>
  <c r="BI129" i="23"/>
  <c r="BP129" i="23"/>
  <c r="BO129" i="23"/>
  <c r="J129" i="23"/>
  <c r="AP129" i="23"/>
  <c r="AB129" i="23"/>
  <c r="BM129" i="23"/>
  <c r="BF129" i="23"/>
  <c r="AT129" i="23"/>
  <c r="BS129" i="23"/>
  <c r="BE129" i="23"/>
  <c r="AK129" i="23"/>
  <c r="AL129" i="23"/>
  <c r="M129" i="23"/>
  <c r="BA129" i="23"/>
  <c r="CD129" i="23"/>
  <c r="D129" i="23"/>
  <c r="CA129" i="23"/>
  <c r="U129" i="23"/>
  <c r="G129" i="23"/>
  <c r="AA129" i="23"/>
  <c r="BR129" i="23"/>
  <c r="AF129" i="23"/>
  <c r="BX129" i="23"/>
  <c r="AZ129" i="23"/>
  <c r="T129" i="23"/>
  <c r="AD129" i="23"/>
  <c r="BJ129" i="23"/>
  <c r="AY129" i="23"/>
  <c r="X129" i="23"/>
  <c r="R129" i="23"/>
  <c r="L129" i="23"/>
  <c r="AM129" i="23"/>
  <c r="BZ129" i="23"/>
  <c r="K129" i="23"/>
  <c r="AQ129" i="23"/>
  <c r="BN129" i="23"/>
  <c r="AW129" i="23"/>
  <c r="BT129" i="23"/>
  <c r="BH129" i="23"/>
  <c r="AS129" i="23"/>
  <c r="AN129" i="23"/>
  <c r="BD129" i="23"/>
  <c r="AX129" i="23"/>
  <c r="AI129" i="23"/>
  <c r="F129" i="23"/>
  <c r="BB129" i="23"/>
  <c r="W129" i="23"/>
  <c r="E129" i="23"/>
  <c r="AU129" i="23"/>
  <c r="AG129" i="23"/>
  <c r="CB129" i="23"/>
  <c r="BW129" i="23"/>
  <c r="BL129" i="23"/>
  <c r="AJ129" i="23"/>
  <c r="O129" i="23"/>
  <c r="CC129" i="23"/>
  <c r="Q129" i="23"/>
  <c r="Y129" i="23"/>
  <c r="I129" i="23"/>
  <c r="AC129" i="23"/>
  <c r="N129" i="23"/>
  <c r="BQ78" i="28" l="1"/>
  <c r="BU80" i="28"/>
  <c r="BU79" i="28"/>
  <c r="BU78" i="28"/>
  <c r="CF143" i="23"/>
  <c r="CF140" i="23"/>
  <c r="BQ77" i="28" l="1"/>
  <c r="CF139" i="23"/>
  <c r="CF138" i="23"/>
  <c r="CF141" i="23"/>
  <c r="CF142" i="23"/>
  <c r="BP77" i="28"/>
  <c r="CF128" i="23"/>
  <c r="CF131" i="23" l="1"/>
  <c r="CF130" i="23"/>
  <c r="CF129" i="23" l="1"/>
  <c r="BX80" i="28" l="1"/>
  <c r="BQ80" i="28"/>
  <c r="BX77" i="28"/>
  <c r="BP80" i="28"/>
  <c r="BP79" i="28"/>
  <c r="BP78" i="28"/>
  <c r="CA77" i="28" l="1"/>
  <c r="BX78" i="28"/>
  <c r="BX79" i="28"/>
  <c r="CA80" i="28"/>
  <c r="CN123" i="23"/>
  <c r="BX19" i="28"/>
  <c r="BX17" i="28"/>
  <c r="CA78" i="28" l="1"/>
  <c r="CB77" i="28"/>
  <c r="CB80" i="28"/>
  <c r="CA79" i="28"/>
  <c r="BX20" i="28"/>
  <c r="BX24" i="28"/>
  <c r="BX28" i="28"/>
  <c r="BX32" i="28"/>
  <c r="BX52" i="28"/>
  <c r="BX56" i="28"/>
  <c r="BX60" i="28"/>
  <c r="BX64" i="28"/>
  <c r="BX68" i="28"/>
  <c r="BX72" i="28"/>
  <c r="BX33" i="28"/>
  <c r="BX41" i="28"/>
  <c r="BX65" i="28"/>
  <c r="BX73" i="28"/>
  <c r="BU28" i="28"/>
  <c r="BU14" i="28"/>
  <c r="BX67" i="28"/>
  <c r="BU20" i="28"/>
  <c r="BU36" i="28"/>
  <c r="BU52" i="28"/>
  <c r="BU60" i="28"/>
  <c r="BU68" i="28"/>
  <c r="BU17" i="28"/>
  <c r="BU25" i="28"/>
  <c r="BX12" i="28"/>
  <c r="BU57" i="28"/>
  <c r="BU50" i="28"/>
  <c r="BX18" i="28"/>
  <c r="BX66" i="28"/>
  <c r="BU33" i="28"/>
  <c r="BU41" i="28"/>
  <c r="BU49" i="28"/>
  <c r="BU27" i="28"/>
  <c r="BU34" i="28"/>
  <c r="BU65" i="28"/>
  <c r="BU73" i="28"/>
  <c r="BX23" i="28"/>
  <c r="BX63" i="28"/>
  <c r="BX44" i="28"/>
  <c r="BU15" i="28"/>
  <c r="BU38" i="28"/>
  <c r="BU66" i="28"/>
  <c r="BU47" i="28"/>
  <c r="BX11" i="28"/>
  <c r="BX57" i="28"/>
  <c r="BU69" i="28"/>
  <c r="BU11" i="28"/>
  <c r="BU35" i="28"/>
  <c r="BU51" i="28"/>
  <c r="BX35" i="28"/>
  <c r="BX43" i="28"/>
  <c r="BU42" i="28"/>
  <c r="BU70" i="28"/>
  <c r="BX36" i="28"/>
  <c r="BX40" i="28"/>
  <c r="BX55" i="28"/>
  <c r="BX71" i="28"/>
  <c r="BU18" i="28"/>
  <c r="BU37" i="28"/>
  <c r="BU22" i="28"/>
  <c r="BX25" i="28"/>
  <c r="BU19" i="28"/>
  <c r="BU26" i="28"/>
  <c r="BU58" i="28"/>
  <c r="BX15" i="28"/>
  <c r="BX22" i="28"/>
  <c r="BX26" i="28"/>
  <c r="BX37" i="28"/>
  <c r="BX49" i="28"/>
  <c r="BU62" i="28"/>
  <c r="BU59" i="28"/>
  <c r="BX16" i="28"/>
  <c r="BX34" i="28"/>
  <c r="BX38" i="28"/>
  <c r="BX46" i="28"/>
  <c r="BU74" i="28"/>
  <c r="BX54" i="28"/>
  <c r="BX58" i="28"/>
  <c r="BX69" i="28"/>
  <c r="BU48" i="28"/>
  <c r="BX29" i="28"/>
  <c r="BX47" i="28"/>
  <c r="BX61" i="28"/>
  <c r="BV75" i="28"/>
  <c r="BU10" i="28"/>
  <c r="BW75" i="28"/>
  <c r="BX30" i="28"/>
  <c r="BX48" i="28"/>
  <c r="BX51" i="28"/>
  <c r="BX62" i="28"/>
  <c r="BU43" i="28"/>
  <c r="BU67" i="28"/>
  <c r="BU12" i="28"/>
  <c r="BU44" i="28"/>
  <c r="BX10" i="28"/>
  <c r="BX13" i="28"/>
  <c r="BX27" i="28"/>
  <c r="BX59" i="28"/>
  <c r="BX70" i="28"/>
  <c r="BU56" i="28"/>
  <c r="BX14" i="28"/>
  <c r="BX31" i="28"/>
  <c r="BX42" i="28"/>
  <c r="BX45" i="28"/>
  <c r="BX74" i="28"/>
  <c r="BU24" i="28"/>
  <c r="BU30" i="28"/>
  <c r="BU46" i="28"/>
  <c r="BU54" i="28"/>
  <c r="BU23" i="28"/>
  <c r="BU31" i="28"/>
  <c r="BU39" i="28"/>
  <c r="BU55" i="28"/>
  <c r="BU63" i="28"/>
  <c r="BU71" i="28"/>
  <c r="BX21" i="28"/>
  <c r="BX39" i="28"/>
  <c r="BX50" i="28"/>
  <c r="BX53" i="28"/>
  <c r="BU13" i="28"/>
  <c r="BU45" i="28"/>
  <c r="BU32" i="28"/>
  <c r="BU64" i="28"/>
  <c r="BU21" i="28"/>
  <c r="BU53" i="28"/>
  <c r="BU29" i="28"/>
  <c r="BU61" i="28"/>
  <c r="BU16" i="28"/>
  <c r="BU40" i="28"/>
  <c r="BU72" i="28"/>
  <c r="CB79" i="28" l="1"/>
  <c r="BW81" i="28"/>
  <c r="BY81" i="28"/>
  <c r="BV81" i="28"/>
  <c r="BZ81" i="28"/>
  <c r="CB78" i="28"/>
  <c r="BU75" i="28"/>
  <c r="BX75" i="28"/>
  <c r="BU81" i="28" l="1"/>
  <c r="BX81" i="28"/>
  <c r="BQ12" i="28"/>
  <c r="BQ20" i="28"/>
  <c r="BQ28" i="28"/>
  <c r="BQ36" i="28"/>
  <c r="BQ44" i="28"/>
  <c r="BQ52" i="28"/>
  <c r="BQ60" i="28"/>
  <c r="BQ68" i="28"/>
  <c r="BS75" i="28"/>
  <c r="BQ11" i="28"/>
  <c r="BQ19" i="28"/>
  <c r="BQ27" i="28"/>
  <c r="BQ35" i="28"/>
  <c r="BQ43" i="28"/>
  <c r="BQ51" i="28"/>
  <c r="BQ59" i="28"/>
  <c r="BQ67" i="28"/>
  <c r="BQ15" i="28"/>
  <c r="BQ23" i="28"/>
  <c r="BQ31" i="28"/>
  <c r="BQ39" i="28"/>
  <c r="BQ47" i="28"/>
  <c r="BQ55" i="28"/>
  <c r="BQ63" i="28"/>
  <c r="BQ71" i="28"/>
  <c r="BQ18" i="28"/>
  <c r="BQ26" i="28"/>
  <c r="BQ34" i="28"/>
  <c r="BQ42" i="28"/>
  <c r="BQ50" i="28"/>
  <c r="BQ58" i="28"/>
  <c r="BQ66" i="28"/>
  <c r="BQ74" i="28"/>
  <c r="BQ13" i="28"/>
  <c r="BQ21" i="28"/>
  <c r="BQ29" i="28"/>
  <c r="BQ37" i="28"/>
  <c r="BQ45" i="28"/>
  <c r="BQ53" i="28"/>
  <c r="BQ61" i="28"/>
  <c r="BQ69" i="28"/>
  <c r="BT75" i="28"/>
  <c r="BQ16" i="28"/>
  <c r="BQ24" i="28"/>
  <c r="BQ32" i="28"/>
  <c r="BQ40" i="28"/>
  <c r="BQ48" i="28"/>
  <c r="BQ56" i="28"/>
  <c r="BQ64" i="28"/>
  <c r="BQ72" i="28"/>
  <c r="BQ14" i="28"/>
  <c r="BQ22" i="28"/>
  <c r="BQ30" i="28"/>
  <c r="BQ38" i="28"/>
  <c r="BQ46" i="28"/>
  <c r="BQ54" i="28"/>
  <c r="BQ62" i="28"/>
  <c r="BQ70" i="28"/>
  <c r="BR81" i="28"/>
  <c r="BQ10" i="28"/>
  <c r="BQ17" i="28"/>
  <c r="BQ25" i="28"/>
  <c r="BQ33" i="28"/>
  <c r="BQ41" i="28"/>
  <c r="BQ49" i="28"/>
  <c r="BQ57" i="28"/>
  <c r="BQ65" i="28"/>
  <c r="BQ73" i="28"/>
  <c r="CA22" i="28" l="1"/>
  <c r="CA34" i="28"/>
  <c r="CA27" i="28"/>
  <c r="CA21" i="28"/>
  <c r="CA23" i="28"/>
  <c r="CA28" i="28"/>
  <c r="CA70" i="28"/>
  <c r="CA13" i="28"/>
  <c r="BS81" i="28"/>
  <c r="CA41" i="28"/>
  <c r="CA61" i="28"/>
  <c r="CA59" i="28"/>
  <c r="CA33" i="28"/>
  <c r="CA46" i="28"/>
  <c r="CA48" i="28"/>
  <c r="CA53" i="28"/>
  <c r="CA58" i="28"/>
  <c r="CA55" i="28"/>
  <c r="CA51" i="28"/>
  <c r="CA60" i="28"/>
  <c r="CA29" i="28"/>
  <c r="CA36" i="28"/>
  <c r="CA65" i="28"/>
  <c r="BT81" i="28"/>
  <c r="CA11" i="28"/>
  <c r="CA49" i="28"/>
  <c r="CA69" i="28"/>
  <c r="CA67" i="28"/>
  <c r="CA54" i="28"/>
  <c r="CA63" i="28"/>
  <c r="CA38" i="28"/>
  <c r="CA45" i="28"/>
  <c r="CA50" i="28"/>
  <c r="CA47" i="28"/>
  <c r="CA43" i="28"/>
  <c r="CA52" i="28"/>
  <c r="CA73" i="28"/>
  <c r="CA24" i="28"/>
  <c r="CA31" i="28"/>
  <c r="CA14" i="28"/>
  <c r="CA16" i="28"/>
  <c r="CA26" i="28"/>
  <c r="CA19" i="28"/>
  <c r="CA57" i="28"/>
  <c r="CA72" i="28"/>
  <c r="CA18" i="28"/>
  <c r="CA15" i="28"/>
  <c r="CA20" i="28"/>
  <c r="CA62" i="28"/>
  <c r="CA64" i="28"/>
  <c r="CA74" i="28"/>
  <c r="CA71" i="28"/>
  <c r="CA12" i="28"/>
  <c r="CA56" i="28"/>
  <c r="CA66" i="28"/>
  <c r="CA68" i="28"/>
  <c r="CA25" i="28"/>
  <c r="CA40" i="28"/>
  <c r="CA17" i="28"/>
  <c r="CA30" i="28"/>
  <c r="CA32" i="28"/>
  <c r="CA37" i="28"/>
  <c r="CA42" i="28"/>
  <c r="CA39" i="28"/>
  <c r="CA35" i="28"/>
  <c r="CA44" i="28"/>
  <c r="CI125" i="23"/>
  <c r="BQ75" i="28"/>
  <c r="CA10" i="28"/>
  <c r="CB55" i="28"/>
  <c r="BN81" i="28"/>
  <c r="BJ81" i="28"/>
  <c r="BF81" i="28"/>
  <c r="BB81" i="28"/>
  <c r="AX81" i="28"/>
  <c r="AT81" i="28"/>
  <c r="AP81" i="28"/>
  <c r="AL81" i="28"/>
  <c r="AH81" i="28"/>
  <c r="AD81" i="28"/>
  <c r="Z81" i="28"/>
  <c r="V81" i="28"/>
  <c r="R81" i="28"/>
  <c r="N81" i="28"/>
  <c r="J81" i="28"/>
  <c r="F81" i="28"/>
  <c r="BM81" i="28"/>
  <c r="BI81" i="28"/>
  <c r="BE81" i="28"/>
  <c r="BA81" i="28"/>
  <c r="AW81" i="28"/>
  <c r="AS81" i="28"/>
  <c r="AO81" i="28"/>
  <c r="AK81" i="28"/>
  <c r="AG81" i="28"/>
  <c r="AC81" i="28"/>
  <c r="Y81" i="28"/>
  <c r="U81" i="28"/>
  <c r="Q81" i="28"/>
  <c r="M81" i="28"/>
  <c r="I81" i="28"/>
  <c r="E81" i="28"/>
  <c r="BL81" i="28"/>
  <c r="BH81" i="28"/>
  <c r="BD81" i="28"/>
  <c r="AZ81" i="28"/>
  <c r="AV81" i="28"/>
  <c r="AR81" i="28"/>
  <c r="AN81" i="28"/>
  <c r="AJ81" i="28"/>
  <c r="AF81" i="28"/>
  <c r="AB81" i="28"/>
  <c r="X81" i="28"/>
  <c r="T81" i="28"/>
  <c r="P81" i="28"/>
  <c r="L81" i="28"/>
  <c r="H81" i="28"/>
  <c r="D81" i="28"/>
  <c r="CB34" i="28"/>
  <c r="BK81" i="28"/>
  <c r="BG81" i="28"/>
  <c r="BC81" i="28"/>
  <c r="AY81" i="28"/>
  <c r="AU81" i="28"/>
  <c r="AQ81" i="28"/>
  <c r="AM81" i="28"/>
  <c r="AI81" i="28"/>
  <c r="AE81" i="28"/>
  <c r="AA81" i="28"/>
  <c r="W81" i="28"/>
  <c r="S81" i="28"/>
  <c r="O81" i="28"/>
  <c r="K81" i="28"/>
  <c r="G81" i="28"/>
  <c r="C81" i="28"/>
  <c r="CN124" i="23"/>
  <c r="CN121" i="23"/>
  <c r="CN120" i="23"/>
  <c r="CE125" i="23"/>
  <c r="CG124" i="23"/>
  <c r="CG122" i="23"/>
  <c r="CG121" i="23"/>
  <c r="CG123" i="23"/>
  <c r="CB22" i="28" l="1"/>
  <c r="CB25" i="28"/>
  <c r="CB30" i="28"/>
  <c r="CB57" i="28"/>
  <c r="CB60" i="28"/>
  <c r="CB59" i="28"/>
  <c r="CB42" i="28"/>
  <c r="CB17" i="28"/>
  <c r="CB66" i="28"/>
  <c r="CB74" i="28"/>
  <c r="CB15" i="28"/>
  <c r="CB19" i="28"/>
  <c r="CB31" i="28"/>
  <c r="CB43" i="28"/>
  <c r="CB38" i="28"/>
  <c r="CB69" i="28"/>
  <c r="CB65" i="28"/>
  <c r="CB51" i="28"/>
  <c r="CB48" i="28"/>
  <c r="CB61" i="28"/>
  <c r="CB70" i="28"/>
  <c r="CB27" i="28"/>
  <c r="CB56" i="28"/>
  <c r="CB64" i="28"/>
  <c r="CB18" i="28"/>
  <c r="CB26" i="28"/>
  <c r="CB24" i="28"/>
  <c r="CB47" i="28"/>
  <c r="CB63" i="28"/>
  <c r="CB49" i="28"/>
  <c r="CB28" i="28"/>
  <c r="CB32" i="28"/>
  <c r="CB62" i="28"/>
  <c r="CB16" i="28"/>
  <c r="CB50" i="28"/>
  <c r="CB29" i="28"/>
  <c r="CB58" i="28"/>
  <c r="CB33" i="28"/>
  <c r="CB23" i="28"/>
  <c r="CB35" i="28"/>
  <c r="CB41" i="28"/>
  <c r="CB73" i="28"/>
  <c r="CB40" i="28"/>
  <c r="CB72" i="28"/>
  <c r="CB39" i="28"/>
  <c r="CB71" i="28"/>
  <c r="CB37" i="28"/>
  <c r="CB36" i="28"/>
  <c r="CB68" i="28"/>
  <c r="CB67" i="28"/>
  <c r="CB14" i="28"/>
  <c r="CB46" i="28"/>
  <c r="CB13" i="28"/>
  <c r="CB45" i="28"/>
  <c r="CB12" i="28"/>
  <c r="CB44" i="28"/>
  <c r="CB11" i="28"/>
  <c r="CB54" i="28"/>
  <c r="CB21" i="28"/>
  <c r="CB53" i="28"/>
  <c r="CB20" i="28"/>
  <c r="CB52" i="28"/>
  <c r="BQ81" i="28"/>
  <c r="CA75" i="28"/>
  <c r="CB10" i="28"/>
  <c r="CQ121" i="23"/>
  <c r="BP81" i="28"/>
  <c r="CN122" i="23"/>
  <c r="CQ124" i="23"/>
  <c r="CQ123" i="23"/>
  <c r="CB75" i="28" l="1"/>
  <c r="CA81" i="28"/>
  <c r="CQ122" i="23"/>
  <c r="CK16" i="23"/>
  <c r="CK24" i="23"/>
  <c r="CK32" i="23"/>
  <c r="CK40" i="23"/>
  <c r="CK48" i="23"/>
  <c r="CK56" i="23"/>
  <c r="CK64" i="23"/>
  <c r="CK72" i="23"/>
  <c r="CK80" i="23"/>
  <c r="CK88" i="23"/>
  <c r="CK96" i="23"/>
  <c r="CK104" i="23"/>
  <c r="CK112" i="23"/>
  <c r="CG119" i="23"/>
  <c r="CB81" i="28" l="1"/>
  <c r="CK108" i="23"/>
  <c r="CK92" i="23"/>
  <c r="CK76" i="23"/>
  <c r="CK60" i="23"/>
  <c r="CK44" i="23"/>
  <c r="CK28" i="23"/>
  <c r="CK12" i="23"/>
  <c r="CK116" i="23"/>
  <c r="CK100" i="23"/>
  <c r="CK84" i="23"/>
  <c r="CK68" i="23"/>
  <c r="CK52" i="23"/>
  <c r="CK36" i="23"/>
  <c r="CK20" i="23"/>
  <c r="CG115" i="23"/>
  <c r="CG111" i="23"/>
  <c r="CG107" i="23"/>
  <c r="CG103" i="23"/>
  <c r="CG99" i="23"/>
  <c r="CG95" i="23"/>
  <c r="CG91" i="23"/>
  <c r="CG87" i="23"/>
  <c r="CG83" i="23"/>
  <c r="CG79" i="23"/>
  <c r="CG75" i="23"/>
  <c r="CG71" i="23"/>
  <c r="CG67" i="23"/>
  <c r="CG63" i="23"/>
  <c r="CG59" i="23"/>
  <c r="CG55" i="23"/>
  <c r="CG51" i="23"/>
  <c r="CG47" i="23"/>
  <c r="CG43" i="23"/>
  <c r="CG39" i="23"/>
  <c r="CG35" i="23"/>
  <c r="CG31" i="23"/>
  <c r="CG27" i="23"/>
  <c r="CG23" i="23"/>
  <c r="CG19" i="23"/>
  <c r="CG15" i="23"/>
  <c r="CG11" i="23"/>
  <c r="CG116" i="23"/>
  <c r="CG112" i="23"/>
  <c r="CG108" i="23"/>
  <c r="CG104" i="23"/>
  <c r="CG100" i="23"/>
  <c r="CG96" i="23"/>
  <c r="CG92" i="23"/>
  <c r="CG88" i="23"/>
  <c r="CG84" i="23"/>
  <c r="CG80" i="23"/>
  <c r="CG76" i="23"/>
  <c r="CG72" i="23"/>
  <c r="CG68" i="23"/>
  <c r="CG64" i="23"/>
  <c r="CG60" i="23"/>
  <c r="CG56" i="23"/>
  <c r="CG52" i="23"/>
  <c r="CG48" i="23"/>
  <c r="CG44" i="23"/>
  <c r="CG40" i="23"/>
  <c r="CG36" i="23"/>
  <c r="CG32" i="23"/>
  <c r="CG28" i="23"/>
  <c r="CG24" i="23"/>
  <c r="CG20" i="23"/>
  <c r="CG16" i="23"/>
  <c r="CG12" i="23"/>
  <c r="CJ125" i="23"/>
  <c r="CO125" i="23"/>
  <c r="CL125" i="23"/>
  <c r="CH125" i="23"/>
  <c r="CK117" i="23"/>
  <c r="CK113" i="23"/>
  <c r="CK109" i="23"/>
  <c r="CK105" i="23"/>
  <c r="CK101" i="23"/>
  <c r="CK97" i="23"/>
  <c r="CK93" i="23"/>
  <c r="CK89" i="23"/>
  <c r="CK85" i="23"/>
  <c r="CK81" i="23"/>
  <c r="CK77" i="23"/>
  <c r="CK73" i="23"/>
  <c r="CK69" i="23"/>
  <c r="CK65" i="23"/>
  <c r="CK61" i="23"/>
  <c r="CK57" i="23"/>
  <c r="CK53" i="23"/>
  <c r="CK49" i="23"/>
  <c r="CK45" i="23"/>
  <c r="CK41" i="23"/>
  <c r="CK37" i="23"/>
  <c r="CK33" i="23"/>
  <c r="CK29" i="23"/>
  <c r="CK25" i="23"/>
  <c r="CK21" i="23"/>
  <c r="CK17" i="23"/>
  <c r="CK13" i="23"/>
  <c r="CM125" i="23"/>
  <c r="CP125" i="23"/>
  <c r="CK111" i="23"/>
  <c r="CK107" i="23"/>
  <c r="CK103" i="23"/>
  <c r="CK99" i="23"/>
  <c r="CK95" i="23"/>
  <c r="CK91" i="23"/>
  <c r="CK87" i="23"/>
  <c r="CK83" i="23"/>
  <c r="CK79" i="23"/>
  <c r="CK75" i="23"/>
  <c r="CK71" i="23"/>
  <c r="CK67" i="23"/>
  <c r="CK63" i="23"/>
  <c r="CK59" i="23"/>
  <c r="CN10" i="23"/>
  <c r="CG117" i="23"/>
  <c r="CG113" i="23"/>
  <c r="CG109" i="23"/>
  <c r="CG105" i="23"/>
  <c r="CG101" i="23"/>
  <c r="CG97" i="23"/>
  <c r="CG93" i="23"/>
  <c r="CG89" i="23"/>
  <c r="CG85" i="23"/>
  <c r="CG81" i="23"/>
  <c r="CG77" i="23"/>
  <c r="CG73" i="23"/>
  <c r="CG69" i="23"/>
  <c r="CG65" i="23"/>
  <c r="CG61" i="23"/>
  <c r="CG57" i="23"/>
  <c r="CG53" i="23"/>
  <c r="CG49" i="23"/>
  <c r="CG45" i="23"/>
  <c r="CG41" i="23"/>
  <c r="CG37" i="23"/>
  <c r="CG33" i="23"/>
  <c r="CG29" i="23"/>
  <c r="CG25" i="23"/>
  <c r="CG21" i="23"/>
  <c r="CG17" i="23"/>
  <c r="CG13" i="23"/>
  <c r="CK118" i="23"/>
  <c r="CK114" i="23"/>
  <c r="CK110" i="23"/>
  <c r="CK106" i="23"/>
  <c r="CK102" i="23"/>
  <c r="CK98" i="23"/>
  <c r="CK94" i="23"/>
  <c r="CK90" i="23"/>
  <c r="CK86" i="23"/>
  <c r="CK82" i="23"/>
  <c r="CK78" i="23"/>
  <c r="CK74" i="23"/>
  <c r="CK70" i="23"/>
  <c r="CK66" i="23"/>
  <c r="CK62" i="23"/>
  <c r="CK58" i="23"/>
  <c r="CK54" i="23"/>
  <c r="CK50" i="23"/>
  <c r="CK46" i="23"/>
  <c r="CK42" i="23"/>
  <c r="CK38" i="23"/>
  <c r="CK34" i="23"/>
  <c r="CK30" i="23"/>
  <c r="CK26" i="23"/>
  <c r="CK22" i="23"/>
  <c r="CK18" i="23"/>
  <c r="CK14" i="23"/>
  <c r="CK10" i="23"/>
  <c r="CK115" i="23"/>
  <c r="CG118" i="23"/>
  <c r="CG114" i="23"/>
  <c r="CG110" i="23"/>
  <c r="CG106" i="23"/>
  <c r="CG102" i="23"/>
  <c r="CG98" i="23"/>
  <c r="CG94" i="23"/>
  <c r="CG90" i="23"/>
  <c r="CG86" i="23"/>
  <c r="CG82" i="23"/>
  <c r="CG78" i="23"/>
  <c r="CG74" i="23"/>
  <c r="CG70" i="23"/>
  <c r="CG66" i="23"/>
  <c r="CG62" i="23"/>
  <c r="CG58" i="23"/>
  <c r="CG54" i="23"/>
  <c r="CG50" i="23"/>
  <c r="CG46" i="23"/>
  <c r="CG42" i="23"/>
  <c r="CG38" i="23"/>
  <c r="CG34" i="23"/>
  <c r="CG30" i="23"/>
  <c r="CG26" i="23"/>
  <c r="CG22" i="23"/>
  <c r="CG18" i="23"/>
  <c r="CG14" i="23"/>
  <c r="CG10" i="23"/>
  <c r="CK55" i="23"/>
  <c r="CK51" i="23"/>
  <c r="CK47" i="23"/>
  <c r="CK43" i="23"/>
  <c r="CK39" i="23"/>
  <c r="CK35" i="23"/>
  <c r="CK31" i="23"/>
  <c r="CK27" i="23"/>
  <c r="CK23" i="23"/>
  <c r="CK19" i="23"/>
  <c r="CK15" i="23"/>
  <c r="CK11" i="23"/>
  <c r="CK119" i="23"/>
  <c r="CF124" i="23"/>
  <c r="CF123" i="23"/>
  <c r="CF122" i="23"/>
  <c r="CF121" i="23"/>
  <c r="CF120" i="23"/>
  <c r="CR124" i="23" l="1"/>
  <c r="CR122" i="23"/>
  <c r="CQ104" i="23"/>
  <c r="CR123" i="23"/>
  <c r="CR121" i="23"/>
  <c r="CQ103" i="23"/>
  <c r="CQ74" i="23"/>
  <c r="CQ106" i="23"/>
  <c r="CQ42" i="23"/>
  <c r="CQ31" i="23"/>
  <c r="CQ32" i="23"/>
  <c r="CQ68" i="23"/>
  <c r="CQ36" i="23"/>
  <c r="CQ41" i="23"/>
  <c r="CQ73" i="23"/>
  <c r="CQ105" i="23"/>
  <c r="CQ16" i="23"/>
  <c r="CQ48" i="23"/>
  <c r="CQ51" i="23"/>
  <c r="CQ92" i="23"/>
  <c r="CQ28" i="23"/>
  <c r="CQ88" i="23"/>
  <c r="CQ99" i="23"/>
  <c r="CQ84" i="23"/>
  <c r="CQ52" i="23"/>
  <c r="CQ25" i="23"/>
  <c r="CQ57" i="23"/>
  <c r="CQ89" i="23"/>
  <c r="CQ39" i="23"/>
  <c r="CQ108" i="23"/>
  <c r="CQ76" i="23"/>
  <c r="CQ44" i="23"/>
  <c r="CQ12" i="23"/>
  <c r="CQ67" i="23"/>
  <c r="CQ116" i="23"/>
  <c r="CQ20" i="23"/>
  <c r="CQ58" i="23"/>
  <c r="CQ90" i="23"/>
  <c r="CQ87" i="23"/>
  <c r="CQ33" i="23"/>
  <c r="CQ65" i="23"/>
  <c r="CQ97" i="23"/>
  <c r="CQ71" i="23"/>
  <c r="CQ17" i="23"/>
  <c r="CQ49" i="23"/>
  <c r="CQ81" i="23"/>
  <c r="CQ113" i="23"/>
  <c r="CQ15" i="23"/>
  <c r="CQ47" i="23"/>
  <c r="CQ83" i="23"/>
  <c r="CQ100" i="23"/>
  <c r="CQ24" i="23"/>
  <c r="CQ40" i="23"/>
  <c r="CQ56" i="23"/>
  <c r="CQ72" i="23"/>
  <c r="CQ35" i="23"/>
  <c r="CQ60" i="23"/>
  <c r="CQ19" i="23"/>
  <c r="C125" i="23"/>
  <c r="G125" i="23"/>
  <c r="K125" i="23"/>
  <c r="O125" i="23"/>
  <c r="S125" i="23"/>
  <c r="W125" i="23"/>
  <c r="AA125" i="23"/>
  <c r="AE125" i="23"/>
  <c r="AI125" i="23"/>
  <c r="AK125" i="23"/>
  <c r="AO125" i="23"/>
  <c r="AS125" i="23"/>
  <c r="AW125" i="23"/>
  <c r="BD125" i="23"/>
  <c r="BH125" i="23"/>
  <c r="BL125" i="23"/>
  <c r="BP125" i="23"/>
  <c r="BT125" i="23"/>
  <c r="BX125" i="23"/>
  <c r="CB125" i="23"/>
  <c r="CQ112" i="23"/>
  <c r="CQ96" i="23"/>
  <c r="CQ80" i="23"/>
  <c r="CQ64" i="23"/>
  <c r="CQ11" i="23"/>
  <c r="CQ27" i="23"/>
  <c r="CQ43" i="23"/>
  <c r="CQ10" i="23"/>
  <c r="CG125" i="23"/>
  <c r="CQ55" i="23"/>
  <c r="CQ23" i="23"/>
  <c r="CK125" i="23"/>
  <c r="CQ13" i="23"/>
  <c r="CQ29" i="23"/>
  <c r="CQ45" i="23"/>
  <c r="CQ61" i="23"/>
  <c r="CQ77" i="23"/>
  <c r="CQ93" i="23"/>
  <c r="CQ109" i="23"/>
  <c r="D125" i="23"/>
  <c r="H125" i="23"/>
  <c r="L125" i="23"/>
  <c r="P125" i="23"/>
  <c r="T125" i="23"/>
  <c r="X125" i="23"/>
  <c r="AB125" i="23"/>
  <c r="AF125" i="23"/>
  <c r="AL125" i="23"/>
  <c r="AP125" i="23"/>
  <c r="AT125" i="23"/>
  <c r="AX125" i="23"/>
  <c r="BA125" i="23"/>
  <c r="BE125" i="23"/>
  <c r="BI125" i="23"/>
  <c r="BM125" i="23"/>
  <c r="BQ125" i="23"/>
  <c r="BU125" i="23"/>
  <c r="BY125" i="23"/>
  <c r="CC125" i="23"/>
  <c r="E125" i="23"/>
  <c r="I125" i="23"/>
  <c r="M125" i="23"/>
  <c r="Q125" i="23"/>
  <c r="U125" i="23"/>
  <c r="Y125" i="23"/>
  <c r="AC125" i="23"/>
  <c r="AG125" i="23"/>
  <c r="AM125" i="23"/>
  <c r="AQ125" i="23"/>
  <c r="AU125" i="23"/>
  <c r="AY125" i="23"/>
  <c r="BB125" i="23"/>
  <c r="BF125" i="23"/>
  <c r="BJ125" i="23"/>
  <c r="BN125" i="23"/>
  <c r="BR125" i="23"/>
  <c r="BV125" i="23"/>
  <c r="BZ125" i="23"/>
  <c r="CD125" i="23"/>
  <c r="CQ34" i="23"/>
  <c r="CQ50" i="23"/>
  <c r="CQ66" i="23"/>
  <c r="CQ82" i="23"/>
  <c r="CQ98" i="23"/>
  <c r="CQ114" i="23"/>
  <c r="CQ111" i="23"/>
  <c r="CQ95" i="23"/>
  <c r="CQ79" i="23"/>
  <c r="CQ63" i="23"/>
  <c r="CQ21" i="23"/>
  <c r="CQ37" i="23"/>
  <c r="CQ53" i="23"/>
  <c r="CQ69" i="23"/>
  <c r="CQ85" i="23"/>
  <c r="CQ101" i="23"/>
  <c r="CQ117" i="23"/>
  <c r="CN125" i="23"/>
  <c r="F125" i="23"/>
  <c r="J125" i="23"/>
  <c r="N125" i="23"/>
  <c r="R125" i="23"/>
  <c r="V125" i="23"/>
  <c r="Z125" i="23"/>
  <c r="AD125" i="23"/>
  <c r="AH125" i="23"/>
  <c r="AJ125" i="23"/>
  <c r="AN125" i="23"/>
  <c r="AR125" i="23"/>
  <c r="AV125" i="23"/>
  <c r="AZ125" i="23"/>
  <c r="BC125" i="23"/>
  <c r="BG125" i="23"/>
  <c r="BK125" i="23"/>
  <c r="BO125" i="23"/>
  <c r="BS125" i="23"/>
  <c r="BW125" i="23"/>
  <c r="CA125" i="23"/>
  <c r="CF10" i="23"/>
  <c r="CF14" i="23"/>
  <c r="CF18" i="23"/>
  <c r="CF22" i="23"/>
  <c r="CQ38" i="23"/>
  <c r="CQ54" i="23"/>
  <c r="CQ70" i="23"/>
  <c r="CQ86" i="23"/>
  <c r="CQ102" i="23"/>
  <c r="CQ118" i="23"/>
  <c r="CQ107" i="23"/>
  <c r="CQ91" i="23"/>
  <c r="CQ75" i="23"/>
  <c r="CQ59" i="23"/>
  <c r="CF26" i="23"/>
  <c r="CF30" i="23"/>
  <c r="CF34" i="23"/>
  <c r="CF38" i="23"/>
  <c r="CF42" i="23"/>
  <c r="CF46" i="23"/>
  <c r="CF50" i="23"/>
  <c r="CF54" i="23"/>
  <c r="CF58" i="23"/>
  <c r="CF62" i="23"/>
  <c r="CF66" i="23"/>
  <c r="CF70" i="23"/>
  <c r="CF74" i="23"/>
  <c r="CF78" i="23"/>
  <c r="CF82" i="23"/>
  <c r="CF86" i="23"/>
  <c r="CF90" i="23"/>
  <c r="CF94" i="23"/>
  <c r="CF98" i="23"/>
  <c r="CF102" i="23"/>
  <c r="CF106" i="23"/>
  <c r="CF110" i="23"/>
  <c r="CF114" i="23"/>
  <c r="CF118" i="23"/>
  <c r="CQ119" i="23"/>
  <c r="CQ115" i="23"/>
  <c r="CF12" i="23"/>
  <c r="CF16" i="23"/>
  <c r="CF11" i="23"/>
  <c r="CF15" i="23"/>
  <c r="CF19" i="23"/>
  <c r="CF23" i="23"/>
  <c r="CF27" i="23"/>
  <c r="CF31" i="23"/>
  <c r="CF35" i="23"/>
  <c r="CF39" i="23"/>
  <c r="CF43" i="23"/>
  <c r="CF47" i="23"/>
  <c r="CF51" i="23"/>
  <c r="CF55" i="23"/>
  <c r="CF59" i="23"/>
  <c r="CF63" i="23"/>
  <c r="CF67" i="23"/>
  <c r="CF71" i="23"/>
  <c r="CF75" i="23"/>
  <c r="CF79" i="23"/>
  <c r="CF83" i="23"/>
  <c r="CF87" i="23"/>
  <c r="CF91" i="23"/>
  <c r="CF95" i="23"/>
  <c r="CF99" i="23"/>
  <c r="CF103" i="23"/>
  <c r="CF107" i="23"/>
  <c r="CF111" i="23"/>
  <c r="CF115" i="23"/>
  <c r="CF119" i="23"/>
  <c r="CQ18" i="23"/>
  <c r="CF13" i="23"/>
  <c r="CF17" i="23"/>
  <c r="CF21" i="23"/>
  <c r="CF25" i="23"/>
  <c r="CF29" i="23"/>
  <c r="CF33" i="23"/>
  <c r="CF37" i="23"/>
  <c r="CF41" i="23"/>
  <c r="CF45" i="23"/>
  <c r="CF49" i="23"/>
  <c r="CF53" i="23"/>
  <c r="CF57" i="23"/>
  <c r="CF61" i="23"/>
  <c r="CF65" i="23"/>
  <c r="CF69" i="23"/>
  <c r="CF73" i="23"/>
  <c r="CF77" i="23"/>
  <c r="CF81" i="23"/>
  <c r="CF85" i="23"/>
  <c r="CF89" i="23"/>
  <c r="CF93" i="23"/>
  <c r="CF97" i="23"/>
  <c r="CF101" i="23"/>
  <c r="CF105" i="23"/>
  <c r="CF109" i="23"/>
  <c r="CF113" i="23"/>
  <c r="CF117" i="23"/>
  <c r="CF20" i="23"/>
  <c r="CF24" i="23"/>
  <c r="CF28" i="23"/>
  <c r="CF32" i="23"/>
  <c r="CF36" i="23"/>
  <c r="CF40" i="23"/>
  <c r="CF44" i="23"/>
  <c r="CF48" i="23"/>
  <c r="CF52" i="23"/>
  <c r="CF56" i="23"/>
  <c r="CF60" i="23"/>
  <c r="CF64" i="23"/>
  <c r="CF68" i="23"/>
  <c r="CF72" i="23"/>
  <c r="CF76" i="23"/>
  <c r="CF80" i="23"/>
  <c r="CF84" i="23"/>
  <c r="CF88" i="23"/>
  <c r="CF92" i="23"/>
  <c r="CF96" i="23"/>
  <c r="CF100" i="23"/>
  <c r="CF104" i="23"/>
  <c r="CF108" i="23"/>
  <c r="CF112" i="23"/>
  <c r="CF116" i="23"/>
  <c r="CQ30" i="23"/>
  <c r="CQ46" i="23"/>
  <c r="CQ62" i="23"/>
  <c r="CQ78" i="23"/>
  <c r="CQ94" i="23"/>
  <c r="CQ110" i="23"/>
  <c r="CQ14" i="23"/>
  <c r="CQ22" i="23"/>
  <c r="CQ26" i="23"/>
  <c r="CN122" i="16"/>
  <c r="CR94" i="23" l="1"/>
  <c r="CR104" i="23"/>
  <c r="CR37" i="23"/>
  <c r="CR54" i="23"/>
  <c r="CR107" i="23"/>
  <c r="CR74" i="23"/>
  <c r="CR88" i="23"/>
  <c r="CR103" i="23"/>
  <c r="CR56" i="23"/>
  <c r="CR14" i="23"/>
  <c r="CR109" i="23"/>
  <c r="CR31" i="23"/>
  <c r="CR106" i="23"/>
  <c r="CR42" i="23"/>
  <c r="CR116" i="23"/>
  <c r="CR20" i="23"/>
  <c r="CR89" i="23"/>
  <c r="CR57" i="23"/>
  <c r="CR11" i="23"/>
  <c r="CR32" i="23"/>
  <c r="CR68" i="23"/>
  <c r="CR92" i="23"/>
  <c r="CR60" i="23"/>
  <c r="CR97" i="23"/>
  <c r="CR65" i="23"/>
  <c r="CR24" i="23"/>
  <c r="CR52" i="23"/>
  <c r="CR25" i="23"/>
  <c r="CR16" i="23"/>
  <c r="CR12" i="23"/>
  <c r="CR72" i="23"/>
  <c r="CR36" i="23"/>
  <c r="CR105" i="23"/>
  <c r="CR73" i="23"/>
  <c r="CR41" i="23"/>
  <c r="CR112" i="23"/>
  <c r="CR80" i="23"/>
  <c r="CR48" i="23"/>
  <c r="CR15" i="23"/>
  <c r="CR84" i="23"/>
  <c r="CR75" i="23"/>
  <c r="CR76" i="23"/>
  <c r="CR44" i="23"/>
  <c r="CR113" i="23"/>
  <c r="CR99" i="23"/>
  <c r="CR67" i="23"/>
  <c r="CR66" i="23"/>
  <c r="CR71" i="23"/>
  <c r="CR62" i="23"/>
  <c r="CR64" i="23"/>
  <c r="CR101" i="23"/>
  <c r="CR69" i="23"/>
  <c r="CR87" i="23"/>
  <c r="CR23" i="23"/>
  <c r="CR118" i="23"/>
  <c r="CR28" i="23"/>
  <c r="CR115" i="23"/>
  <c r="CR83" i="23"/>
  <c r="CR51" i="23"/>
  <c r="CR19" i="23"/>
  <c r="CR114" i="23"/>
  <c r="CR30" i="23"/>
  <c r="CR47" i="23"/>
  <c r="CR22" i="23"/>
  <c r="CR39" i="23"/>
  <c r="CR110" i="23"/>
  <c r="CR81" i="23"/>
  <c r="CR17" i="23"/>
  <c r="CR40" i="23"/>
  <c r="CR45" i="23"/>
  <c r="CR63" i="23"/>
  <c r="CR43" i="23"/>
  <c r="CR108" i="23"/>
  <c r="CR49" i="23"/>
  <c r="CR35" i="23"/>
  <c r="CR78" i="23"/>
  <c r="CR100" i="23"/>
  <c r="CR91" i="23"/>
  <c r="CR59" i="23"/>
  <c r="CR27" i="23"/>
  <c r="CR90" i="23"/>
  <c r="CR58" i="23"/>
  <c r="CR26" i="23"/>
  <c r="CR46" i="23"/>
  <c r="CR33" i="23"/>
  <c r="CR50" i="23"/>
  <c r="CR77" i="23"/>
  <c r="CR13" i="23"/>
  <c r="CR95" i="23"/>
  <c r="CR96" i="23"/>
  <c r="CR98" i="23"/>
  <c r="CR82" i="23"/>
  <c r="CR34" i="23"/>
  <c r="CR10" i="23"/>
  <c r="CF125" i="23"/>
  <c r="CQ125" i="23"/>
  <c r="CR93" i="23"/>
  <c r="CR61" i="23"/>
  <c r="CR29" i="23"/>
  <c r="CR111" i="23"/>
  <c r="CR79" i="23"/>
  <c r="CR18" i="23"/>
  <c r="CR117" i="23"/>
  <c r="CR85" i="23"/>
  <c r="CR53" i="23"/>
  <c r="CR21" i="23"/>
  <c r="CR55" i="23"/>
  <c r="CR102" i="23"/>
  <c r="CR119" i="23"/>
  <c r="CR86" i="23"/>
  <c r="CR70" i="23"/>
  <c r="CR38" i="23"/>
  <c r="CG14" i="16" l="1"/>
  <c r="CG18" i="16"/>
  <c r="CG22" i="16"/>
  <c r="CG26" i="16"/>
  <c r="CG30" i="16"/>
  <c r="CG34" i="16"/>
  <c r="CG38" i="16"/>
  <c r="CG42" i="16"/>
  <c r="CG46" i="16"/>
  <c r="CG50" i="16"/>
  <c r="CG54" i="16"/>
  <c r="CG58" i="16"/>
  <c r="CG62" i="16"/>
  <c r="CG66" i="16"/>
  <c r="CG70" i="16"/>
  <c r="CG74" i="16"/>
  <c r="CG78" i="16"/>
  <c r="CG82" i="16"/>
  <c r="CG86" i="16"/>
  <c r="CG90" i="16"/>
  <c r="CG94" i="16"/>
  <c r="CG98" i="16"/>
  <c r="CG102" i="16"/>
  <c r="CG106" i="16"/>
  <c r="CG110" i="16"/>
  <c r="CG114" i="16"/>
  <c r="CG118" i="16"/>
  <c r="CG15" i="16"/>
  <c r="CG19" i="16"/>
  <c r="CG27" i="16"/>
  <c r="CG39" i="16"/>
  <c r="CG47" i="16"/>
  <c r="CG55" i="16"/>
  <c r="CG63" i="16"/>
  <c r="CG71" i="16"/>
  <c r="CG75" i="16"/>
  <c r="CG83" i="16"/>
  <c r="CG91" i="16"/>
  <c r="CG99" i="16"/>
  <c r="CG111" i="16"/>
  <c r="CG16" i="16"/>
  <c r="CG24" i="16"/>
  <c r="CG32" i="16"/>
  <c r="CG36" i="16"/>
  <c r="CG40" i="16"/>
  <c r="CG44" i="16"/>
  <c r="CG48" i="16"/>
  <c r="CG52" i="16"/>
  <c r="CG56" i="16"/>
  <c r="CG60" i="16"/>
  <c r="CG64" i="16"/>
  <c r="CG68" i="16"/>
  <c r="CG72" i="16"/>
  <c r="CG76" i="16"/>
  <c r="CG80" i="16"/>
  <c r="CG84" i="16"/>
  <c r="CG88" i="16"/>
  <c r="CG92" i="16"/>
  <c r="CG96" i="16"/>
  <c r="CG100" i="16"/>
  <c r="CG104" i="16"/>
  <c r="CG108" i="16"/>
  <c r="CG112" i="16"/>
  <c r="CG116" i="16"/>
  <c r="CG11" i="16"/>
  <c r="CG23" i="16"/>
  <c r="CG31" i="16"/>
  <c r="CG35" i="16"/>
  <c r="CG43" i="16"/>
  <c r="CG51" i="16"/>
  <c r="CG59" i="16"/>
  <c r="CG67" i="16"/>
  <c r="CG79" i="16"/>
  <c r="CG87" i="16"/>
  <c r="CG95" i="16"/>
  <c r="CG103" i="16"/>
  <c r="CG107" i="16"/>
  <c r="CG115" i="16"/>
  <c r="CG12" i="16"/>
  <c r="CG20" i="16"/>
  <c r="CG28" i="16"/>
  <c r="CR125" i="23"/>
  <c r="CG121" i="16"/>
  <c r="CG13" i="16"/>
  <c r="CG17" i="16"/>
  <c r="CG21" i="16"/>
  <c r="CG25" i="16"/>
  <c r="CG29" i="16"/>
  <c r="CG33" i="16"/>
  <c r="CG37" i="16"/>
  <c r="CG41" i="16"/>
  <c r="CG45" i="16"/>
  <c r="CG49" i="16"/>
  <c r="CG53" i="16"/>
  <c r="CG57" i="16"/>
  <c r="CG61" i="16"/>
  <c r="CG65" i="16"/>
  <c r="CG69" i="16"/>
  <c r="CG73" i="16"/>
  <c r="CG77" i="16"/>
  <c r="CG81" i="16"/>
  <c r="CG85" i="16"/>
  <c r="CG89" i="16"/>
  <c r="CG93" i="16"/>
  <c r="CG97" i="16"/>
  <c r="CG101" i="16"/>
  <c r="CG105" i="16"/>
  <c r="CG109" i="16"/>
  <c r="CG113" i="16"/>
  <c r="CG117" i="16"/>
  <c r="CI124" i="16"/>
  <c r="CH124" i="16"/>
  <c r="CG10" i="16"/>
  <c r="CG123" i="16"/>
  <c r="CG124" i="16" l="1"/>
  <c r="CE124" i="16"/>
  <c r="BZ124" i="16"/>
  <c r="BX124" i="16"/>
  <c r="AI124" i="16"/>
  <c r="AH124" i="16"/>
  <c r="CF128" i="16"/>
  <c r="CF127" i="16"/>
  <c r="CF126" i="16"/>
  <c r="CF125" i="16"/>
  <c r="CF123" i="16"/>
  <c r="CF122" i="16"/>
  <c r="CF121" i="16"/>
  <c r="CJ123" i="16" l="1"/>
  <c r="CJ121" i="16"/>
  <c r="AI134" i="23"/>
  <c r="AI133" i="23"/>
  <c r="BZ134" i="23"/>
  <c r="BZ133" i="23"/>
  <c r="AH134" i="23"/>
  <c r="AH133" i="23"/>
  <c r="BX134" i="23"/>
  <c r="BX133" i="23"/>
  <c r="CF35" i="16"/>
  <c r="BY124" i="16"/>
  <c r="CF20" i="16"/>
  <c r="BJ124" i="16"/>
  <c r="AW124" i="16"/>
  <c r="AK124" i="16"/>
  <c r="W124" i="16"/>
  <c r="C124" i="16"/>
  <c r="AV124" i="16"/>
  <c r="AR124" i="16"/>
  <c r="AN124" i="16"/>
  <c r="AJ124" i="16"/>
  <c r="AD124" i="16"/>
  <c r="Z124" i="16"/>
  <c r="V124" i="16"/>
  <c r="R124" i="16"/>
  <c r="N124" i="16"/>
  <c r="J124" i="16"/>
  <c r="F124" i="16"/>
  <c r="BT124" i="16"/>
  <c r="BP124" i="16"/>
  <c r="BL124" i="16"/>
  <c r="BG124" i="16"/>
  <c r="BC124" i="16"/>
  <c r="AX124" i="16"/>
  <c r="AT124" i="16"/>
  <c r="AP124" i="16"/>
  <c r="AL124" i="16"/>
  <c r="AF124" i="16"/>
  <c r="AB124" i="16"/>
  <c r="X124" i="16"/>
  <c r="T124" i="16"/>
  <c r="P124" i="16"/>
  <c r="L124" i="16"/>
  <c r="H124" i="16"/>
  <c r="D124" i="16"/>
  <c r="CC124" i="16"/>
  <c r="BV124" i="16"/>
  <c r="BB124" i="16"/>
  <c r="AO124" i="16"/>
  <c r="AA124" i="16"/>
  <c r="O124" i="16"/>
  <c r="G124" i="16"/>
  <c r="CB124" i="16"/>
  <c r="BR124" i="16"/>
  <c r="BN124" i="16"/>
  <c r="BI124" i="16"/>
  <c r="BE124" i="16"/>
  <c r="BA124" i="16"/>
  <c r="BU124" i="16"/>
  <c r="BF124" i="16"/>
  <c r="AS124" i="16"/>
  <c r="AE124" i="16"/>
  <c r="S124" i="16"/>
  <c r="K124" i="16"/>
  <c r="CA124" i="16"/>
  <c r="BS124" i="16"/>
  <c r="BO124" i="16"/>
  <c r="BQ124" i="16"/>
  <c r="BM124" i="16"/>
  <c r="BH124" i="16"/>
  <c r="BD124" i="16"/>
  <c r="AY124" i="16"/>
  <c r="AU124" i="16"/>
  <c r="AQ124" i="16"/>
  <c r="AM124" i="16"/>
  <c r="AG124" i="16"/>
  <c r="AC124" i="16"/>
  <c r="Y124" i="16"/>
  <c r="U124" i="16"/>
  <c r="Q124" i="16"/>
  <c r="M124" i="16"/>
  <c r="I124" i="16"/>
  <c r="E124" i="16"/>
  <c r="CD124" i="16"/>
  <c r="AZ124" i="16"/>
  <c r="BK124" i="16"/>
  <c r="BW124" i="16"/>
  <c r="CF11" i="16"/>
  <c r="CF31" i="16"/>
  <c r="CF19" i="16"/>
  <c r="CF27" i="16"/>
  <c r="CF15" i="16"/>
  <c r="CF16" i="16"/>
  <c r="CF24" i="16"/>
  <c r="CF32" i="16"/>
  <c r="CF17" i="16"/>
  <c r="CF25" i="16"/>
  <c r="CF33" i="16"/>
  <c r="CF21" i="16"/>
  <c r="CF18" i="16"/>
  <c r="CF34" i="16"/>
  <c r="CF26" i="16"/>
  <c r="CF12" i="16"/>
  <c r="CF28" i="16"/>
  <c r="CF23" i="16"/>
  <c r="CF13" i="16"/>
  <c r="CF29" i="16"/>
  <c r="CF14" i="16"/>
  <c r="CF22" i="16"/>
  <c r="CF30" i="16"/>
  <c r="CF10" i="16"/>
  <c r="CJ20" i="16" l="1"/>
  <c r="CJ29" i="16"/>
  <c r="CJ21" i="16"/>
  <c r="CJ27" i="16"/>
  <c r="CJ33" i="16"/>
  <c r="CJ19" i="16"/>
  <c r="CJ35" i="16"/>
  <c r="CJ25" i="16"/>
  <c r="CJ31" i="16"/>
  <c r="CJ14" i="16"/>
  <c r="CJ18" i="16"/>
  <c r="CJ28" i="16"/>
  <c r="CJ11" i="16"/>
  <c r="CN121" i="16"/>
  <c r="CJ22" i="16"/>
  <c r="CJ16" i="16"/>
  <c r="CJ13" i="16"/>
  <c r="CJ23" i="16"/>
  <c r="CJ17" i="16"/>
  <c r="CJ10" i="16"/>
  <c r="CJ12" i="16"/>
  <c r="CJ32" i="16"/>
  <c r="CJ34" i="16"/>
  <c r="CJ15" i="16"/>
  <c r="CJ30" i="16"/>
  <c r="CJ26" i="16"/>
  <c r="CJ24" i="16"/>
  <c r="CN123" i="16"/>
  <c r="Y134" i="23"/>
  <c r="Y133" i="23"/>
  <c r="AK134" i="23"/>
  <c r="AK133" i="23"/>
  <c r="CB134" i="23"/>
  <c r="CB133" i="23"/>
  <c r="AW134" i="23"/>
  <c r="AW133" i="23"/>
  <c r="BQ134" i="23"/>
  <c r="BQ133" i="23"/>
  <c r="D134" i="23"/>
  <c r="D133" i="23"/>
  <c r="AL134" i="23"/>
  <c r="AL133" i="23"/>
  <c r="BT134" i="23"/>
  <c r="BT133" i="23"/>
  <c r="AJ134" i="23"/>
  <c r="AJ133" i="23"/>
  <c r="BJ134" i="23"/>
  <c r="BJ133" i="23"/>
  <c r="E134" i="23"/>
  <c r="E133" i="23"/>
  <c r="AM134" i="23"/>
  <c r="AM133" i="23"/>
  <c r="BO134" i="23"/>
  <c r="BO133" i="23"/>
  <c r="BU134" i="23"/>
  <c r="BU133" i="23"/>
  <c r="O134" i="23"/>
  <c r="O133" i="23"/>
  <c r="H134" i="23"/>
  <c r="H133" i="23"/>
  <c r="AP134" i="23"/>
  <c r="AP133" i="23"/>
  <c r="F134" i="23"/>
  <c r="F133" i="23"/>
  <c r="AN134" i="23"/>
  <c r="AN133" i="23"/>
  <c r="AE134" i="23"/>
  <c r="AE133" i="23"/>
  <c r="BL134" i="23"/>
  <c r="BL133" i="23"/>
  <c r="BM134" i="23"/>
  <c r="BM133" i="23"/>
  <c r="AF134" i="23"/>
  <c r="AF133" i="23"/>
  <c r="AG134" i="23"/>
  <c r="AG133" i="23"/>
  <c r="AA134" i="23"/>
  <c r="AA133" i="23"/>
  <c r="AT134" i="23"/>
  <c r="AT133" i="23"/>
  <c r="AR134" i="23"/>
  <c r="AR133" i="23"/>
  <c r="M134" i="23"/>
  <c r="M133" i="23"/>
  <c r="AU134" i="23"/>
  <c r="AU133" i="23"/>
  <c r="CA134" i="23"/>
  <c r="CA133" i="23"/>
  <c r="BE134" i="23"/>
  <c r="BE133" i="23"/>
  <c r="AO134" i="23"/>
  <c r="AO133" i="23"/>
  <c r="P134" i="23"/>
  <c r="P133" i="23"/>
  <c r="AX134" i="23"/>
  <c r="AX133" i="23"/>
  <c r="N134" i="23"/>
  <c r="N133" i="23"/>
  <c r="AV134" i="23"/>
  <c r="AV133" i="23"/>
  <c r="BH134" i="23"/>
  <c r="BH133" i="23"/>
  <c r="AB134" i="23"/>
  <c r="AB133" i="23"/>
  <c r="AC134" i="23"/>
  <c r="AC133" i="23"/>
  <c r="CC134" i="23"/>
  <c r="CC133" i="23"/>
  <c r="BP134" i="23"/>
  <c r="BP133" i="23"/>
  <c r="BF134" i="23"/>
  <c r="BF133" i="23"/>
  <c r="I134" i="23"/>
  <c r="I133" i="23"/>
  <c r="BS134" i="23"/>
  <c r="BS133" i="23"/>
  <c r="L134" i="23"/>
  <c r="L133" i="23"/>
  <c r="BY134" i="23"/>
  <c r="BY133" i="23"/>
  <c r="Q134" i="23"/>
  <c r="Q133" i="23"/>
  <c r="AY134" i="23"/>
  <c r="AY133" i="23"/>
  <c r="K134" i="23"/>
  <c r="K133" i="23"/>
  <c r="BI134" i="23"/>
  <c r="BI133" i="23"/>
  <c r="BB134" i="23"/>
  <c r="BB133" i="23"/>
  <c r="T134" i="23"/>
  <c r="T133" i="23"/>
  <c r="BC134" i="23"/>
  <c r="BC133" i="23"/>
  <c r="R134" i="23"/>
  <c r="R133" i="23"/>
  <c r="C134" i="23"/>
  <c r="C133" i="23"/>
  <c r="BK134" i="23"/>
  <c r="BK133" i="23"/>
  <c r="BR134" i="23"/>
  <c r="BR133" i="23"/>
  <c r="Z134" i="23"/>
  <c r="Z133" i="23"/>
  <c r="AZ134" i="23"/>
  <c r="AZ133" i="23"/>
  <c r="AS134" i="23"/>
  <c r="AS133" i="23"/>
  <c r="AD134" i="23"/>
  <c r="AD133" i="23"/>
  <c r="CD134" i="23"/>
  <c r="CD133" i="23"/>
  <c r="G134" i="23"/>
  <c r="G133" i="23"/>
  <c r="AQ134" i="23"/>
  <c r="AQ133" i="23"/>
  <c r="BA134" i="23"/>
  <c r="BA133" i="23"/>
  <c r="J134" i="23"/>
  <c r="J133" i="23"/>
  <c r="BW134" i="23"/>
  <c r="BW133" i="23"/>
  <c r="U134" i="23"/>
  <c r="U133" i="23"/>
  <c r="BD134" i="23"/>
  <c r="BD133" i="23"/>
  <c r="S134" i="23"/>
  <c r="S133" i="23"/>
  <c r="BN134" i="23"/>
  <c r="BN133" i="23"/>
  <c r="BV134" i="23"/>
  <c r="BV133" i="23"/>
  <c r="X134" i="23"/>
  <c r="X133" i="23"/>
  <c r="BG134" i="23"/>
  <c r="BG133" i="23"/>
  <c r="V134" i="23"/>
  <c r="V133" i="23"/>
  <c r="W134" i="23"/>
  <c r="W133" i="23"/>
  <c r="CF124" i="16"/>
  <c r="BP82" i="35" l="1"/>
  <c r="BP83" i="35"/>
  <c r="CN15" i="16"/>
  <c r="CN10" i="16"/>
  <c r="CN16" i="16"/>
  <c r="CN28" i="16"/>
  <c r="CN25" i="16"/>
  <c r="CN27" i="16"/>
  <c r="CN24" i="16"/>
  <c r="CN18" i="16"/>
  <c r="CN21" i="16"/>
  <c r="CN26" i="16"/>
  <c r="CN32" i="16"/>
  <c r="CN23" i="16"/>
  <c r="CN14" i="16"/>
  <c r="CN19" i="16"/>
  <c r="CN29" i="16"/>
  <c r="CN34" i="16"/>
  <c r="CN22" i="16"/>
  <c r="CN35" i="16"/>
  <c r="CN17" i="16"/>
  <c r="CJ124" i="16"/>
  <c r="CN30" i="16"/>
  <c r="CN12" i="16"/>
  <c r="CN13" i="16"/>
  <c r="CN11" i="16"/>
  <c r="CN31" i="16"/>
  <c r="CN33" i="16"/>
  <c r="CN20" i="16"/>
  <c r="CF133" i="23"/>
  <c r="CF134" i="23"/>
  <c r="CF36" i="16"/>
  <c r="CN124" i="16" l="1"/>
  <c r="CJ36" i="16"/>
  <c r="CF37" i="16"/>
  <c r="CN36" i="16" l="1"/>
  <c r="CJ37" i="16"/>
  <c r="CF38" i="16"/>
  <c r="CJ38" i="16" l="1"/>
  <c r="CN37" i="16"/>
  <c r="CF39" i="16"/>
  <c r="CJ39" i="16" l="1"/>
  <c r="CN38" i="16"/>
  <c r="CF40" i="16"/>
  <c r="CJ40" i="16" l="1"/>
  <c r="CN39" i="16"/>
  <c r="CF41" i="16"/>
  <c r="CJ41" i="16" l="1"/>
  <c r="CN40" i="16"/>
  <c r="CF42" i="16"/>
  <c r="CJ42" i="16" l="1"/>
  <c r="CN41" i="16"/>
  <c r="CF43" i="16"/>
  <c r="CJ43" i="16" l="1"/>
  <c r="CN42" i="16"/>
  <c r="CF44" i="16"/>
  <c r="CJ44" i="16" l="1"/>
  <c r="CN43" i="16"/>
  <c r="CF45" i="16"/>
  <c r="CJ45" i="16" l="1"/>
  <c r="CN44" i="16"/>
  <c r="CF46" i="16"/>
  <c r="CJ46" i="16" l="1"/>
  <c r="CN45" i="16"/>
  <c r="CF47" i="16"/>
  <c r="CJ47" i="16" l="1"/>
  <c r="CN46" i="16"/>
  <c r="CF48" i="16"/>
  <c r="CJ48" i="16" l="1"/>
  <c r="CN47" i="16"/>
  <c r="CF49" i="16"/>
  <c r="CJ49" i="16" l="1"/>
  <c r="CN48" i="16"/>
  <c r="CF50" i="16"/>
  <c r="CJ50" i="16" l="1"/>
  <c r="CN49" i="16"/>
  <c r="CF51" i="16"/>
  <c r="CJ51" i="16" l="1"/>
  <c r="CN50" i="16"/>
  <c r="CF52" i="16"/>
  <c r="CJ52" i="16" l="1"/>
  <c r="CN51" i="16"/>
  <c r="CF53" i="16"/>
  <c r="CJ53" i="16" l="1"/>
  <c r="CN52" i="16"/>
  <c r="CF54" i="16"/>
  <c r="CJ54" i="16" l="1"/>
  <c r="CN53" i="16"/>
  <c r="CF55" i="16"/>
  <c r="CJ55" i="16" l="1"/>
  <c r="CN54" i="16"/>
  <c r="CF56" i="16"/>
  <c r="CJ56" i="16" l="1"/>
  <c r="CN55" i="16"/>
  <c r="CF57" i="16"/>
  <c r="CJ57" i="16" l="1"/>
  <c r="CN56" i="16"/>
  <c r="CF58" i="16"/>
  <c r="CJ58" i="16" l="1"/>
  <c r="CN57" i="16"/>
  <c r="CF59" i="16"/>
  <c r="CJ59" i="16" l="1"/>
  <c r="CN58" i="16"/>
  <c r="CF60" i="16"/>
  <c r="CJ60" i="16" l="1"/>
  <c r="CN59" i="16"/>
  <c r="CF61" i="16"/>
  <c r="CJ61" i="16" l="1"/>
  <c r="CN60" i="16"/>
  <c r="CF62" i="16"/>
  <c r="CJ62" i="16" l="1"/>
  <c r="CN61" i="16"/>
  <c r="CF63" i="16"/>
  <c r="CJ63" i="16" l="1"/>
  <c r="CN62" i="16"/>
  <c r="CF64" i="16"/>
  <c r="CJ64" i="16" l="1"/>
  <c r="CN63" i="16"/>
  <c r="CF65" i="16"/>
  <c r="CJ65" i="16" l="1"/>
  <c r="CN64" i="16"/>
  <c r="CF66" i="16"/>
  <c r="CJ66" i="16" l="1"/>
  <c r="CN65" i="16"/>
  <c r="CF67" i="16"/>
  <c r="CJ67" i="16" l="1"/>
  <c r="CN66" i="16"/>
  <c r="CF68" i="16"/>
  <c r="CJ68" i="16" l="1"/>
  <c r="CN67" i="16"/>
  <c r="CF69" i="16"/>
  <c r="CJ69" i="16" l="1"/>
  <c r="CN68" i="16"/>
  <c r="CF70" i="16"/>
  <c r="CJ70" i="16" l="1"/>
  <c r="CN69" i="16"/>
  <c r="CF71" i="16"/>
  <c r="CJ71" i="16" l="1"/>
  <c r="CN70" i="16"/>
  <c r="CF72" i="16"/>
  <c r="CJ72" i="16" l="1"/>
  <c r="CN71" i="16"/>
  <c r="CF73" i="16"/>
  <c r="CJ73" i="16" l="1"/>
  <c r="CN72" i="16"/>
  <c r="CF74" i="16"/>
  <c r="CJ74" i="16" l="1"/>
  <c r="CN73" i="16"/>
  <c r="CF75" i="16"/>
  <c r="CJ75" i="16" l="1"/>
  <c r="CN74" i="16"/>
  <c r="CF76" i="16"/>
  <c r="CJ76" i="16" l="1"/>
  <c r="CN75" i="16"/>
  <c r="CF77" i="16"/>
  <c r="CJ77" i="16" l="1"/>
  <c r="CN76" i="16"/>
  <c r="CF78" i="16"/>
  <c r="CJ78" i="16" l="1"/>
  <c r="CN77" i="16"/>
  <c r="CF79" i="16"/>
  <c r="CJ79" i="16" l="1"/>
  <c r="CN78" i="16"/>
  <c r="CF80" i="16"/>
  <c r="CJ80" i="16" l="1"/>
  <c r="CN79" i="16"/>
  <c r="CF81" i="16"/>
  <c r="CJ81" i="16" l="1"/>
  <c r="CN80" i="16"/>
  <c r="CF82" i="16"/>
  <c r="CJ82" i="16" l="1"/>
  <c r="CN81" i="16"/>
  <c r="CF83" i="16"/>
  <c r="CJ83" i="16" l="1"/>
  <c r="CN82" i="16"/>
  <c r="CF84" i="16"/>
  <c r="CJ84" i="16" l="1"/>
  <c r="CN83" i="16"/>
  <c r="CF85" i="16"/>
  <c r="CJ85" i="16" l="1"/>
  <c r="CN84" i="16"/>
  <c r="CF86" i="16"/>
  <c r="CJ86" i="16" l="1"/>
  <c r="CN85" i="16"/>
  <c r="CF87" i="16"/>
  <c r="CJ87" i="16" l="1"/>
  <c r="CN86" i="16"/>
  <c r="CF88" i="16"/>
  <c r="CJ88" i="16" l="1"/>
  <c r="CN87" i="16"/>
  <c r="CF89" i="16"/>
  <c r="CJ89" i="16" l="1"/>
  <c r="CN88" i="16"/>
  <c r="CF90" i="16"/>
  <c r="CJ90" i="16" l="1"/>
  <c r="CN89" i="16"/>
  <c r="CF91" i="16"/>
  <c r="CJ91" i="16" l="1"/>
  <c r="CN90" i="16"/>
  <c r="CF92" i="16"/>
  <c r="CJ92" i="16" l="1"/>
  <c r="CN91" i="16"/>
  <c r="CF93" i="16"/>
  <c r="CJ93" i="16" l="1"/>
  <c r="CN92" i="16"/>
  <c r="CF94" i="16"/>
  <c r="CJ94" i="16" l="1"/>
  <c r="CN93" i="16"/>
  <c r="CF95" i="16"/>
  <c r="CJ95" i="16" l="1"/>
  <c r="CN94" i="16"/>
  <c r="CF96" i="16"/>
  <c r="CJ96" i="16" l="1"/>
  <c r="CN95" i="16"/>
  <c r="CF97" i="16"/>
  <c r="CJ97" i="16" l="1"/>
  <c r="CN96" i="16"/>
  <c r="CF98" i="16"/>
  <c r="CJ98" i="16" l="1"/>
  <c r="CN97" i="16"/>
  <c r="CF99" i="16"/>
  <c r="CJ99" i="16" l="1"/>
  <c r="CN98" i="16"/>
  <c r="CF100" i="16"/>
  <c r="CJ100" i="16" l="1"/>
  <c r="CN99" i="16"/>
  <c r="CF101" i="16"/>
  <c r="CJ101" i="16" l="1"/>
  <c r="CN100" i="16"/>
  <c r="CF102" i="16"/>
  <c r="CJ102" i="16" l="1"/>
  <c r="CN101" i="16"/>
  <c r="CF103" i="16"/>
  <c r="CJ103" i="16" l="1"/>
  <c r="CN102" i="16"/>
  <c r="CF104" i="16"/>
  <c r="CJ104" i="16" l="1"/>
  <c r="CN103" i="16"/>
  <c r="CF105" i="16"/>
  <c r="CJ105" i="16" l="1"/>
  <c r="CN104" i="16"/>
  <c r="CF106" i="16"/>
  <c r="CJ106" i="16" l="1"/>
  <c r="CN105" i="16"/>
  <c r="CF107" i="16"/>
  <c r="CJ107" i="16" l="1"/>
  <c r="CN106" i="16"/>
  <c r="CF108" i="16"/>
  <c r="CJ108" i="16" l="1"/>
  <c r="CN107" i="16"/>
  <c r="CF109" i="16"/>
  <c r="CJ109" i="16" l="1"/>
  <c r="CN108" i="16"/>
  <c r="CF110" i="16"/>
  <c r="CJ110" i="16" l="1"/>
  <c r="CN109" i="16"/>
  <c r="CF111" i="16"/>
  <c r="CJ111" i="16" l="1"/>
  <c r="CN110" i="16"/>
  <c r="CF112" i="16"/>
  <c r="CJ112" i="16" l="1"/>
  <c r="CN111" i="16"/>
  <c r="CF113" i="16"/>
  <c r="CJ113" i="16" l="1"/>
  <c r="CN112" i="16"/>
  <c r="CF114" i="16"/>
  <c r="CJ114" i="16" l="1"/>
  <c r="CN113" i="16"/>
  <c r="CF115" i="16"/>
  <c r="CJ115" i="16" l="1"/>
  <c r="CN114" i="16"/>
  <c r="CF116" i="16"/>
  <c r="CJ116" i="16" l="1"/>
  <c r="CN115" i="16"/>
  <c r="CF117" i="16"/>
  <c r="CJ117" i="16" l="1"/>
  <c r="CN116" i="16"/>
  <c r="CF118" i="16"/>
  <c r="CJ118" i="16" l="1"/>
  <c r="CN117" i="16"/>
  <c r="CN118" i="16" l="1"/>
</calcChain>
</file>

<file path=xl/sharedStrings.xml><?xml version="1.0" encoding="utf-8"?>
<sst xmlns="http://schemas.openxmlformats.org/spreadsheetml/2006/main" count="1894" uniqueCount="713">
  <si>
    <t>Instituto Nacional de Estadística</t>
  </si>
  <si>
    <t>Márgenes comerciales</t>
  </si>
  <si>
    <t>Impuestos netos sobre los productos</t>
  </si>
  <si>
    <t>Ajuste CIF/FOB</t>
  </si>
  <si>
    <t>Compras de residentes fuera del territorio económico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</si>
  <si>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</si>
  <si>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</si>
  <si>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</si>
  <si>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</si>
  <si>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</si>
  <si>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</si>
  <si>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</si>
  <si>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</si>
  <si>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</si>
  <si>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</si>
  <si>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</si>
  <si>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</si>
  <si>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>Otros impuestos netos sobre la producción</t>
  </si>
  <si>
    <t>Valor añadido bruto a precios básicos</t>
  </si>
  <si>
    <t>Producción a precios básicos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</si>
  <si>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</si>
  <si>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</si>
  <si>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</si>
  <si>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</si>
  <si>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</si>
  <si>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</si>
  <si>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</si>
  <si>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</si>
  <si>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</si>
  <si>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</si>
  <si>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</si>
  <si>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>Total producción</t>
  </si>
  <si>
    <t>Productos</t>
  </si>
  <si>
    <t>Ramas de actividad</t>
  </si>
  <si>
    <t>Variación de existencias y adquisiciones menos cesiones de objetos valiosos</t>
  </si>
  <si>
    <t>CPA 2008</t>
  </si>
  <si>
    <t>Pescado y otros productos de la pesca; productos de la acuicultura; servicios de apoyo a la pesca</t>
  </si>
  <si>
    <t>Madera y corcho y productos de madera y corcho, excepto muebles; artículos de cestería y espartería</t>
  </si>
  <si>
    <t>Servicios de impresión y de reproducción de soportes grabados</t>
  </si>
  <si>
    <t>Coque y productos de refino de petróleo</t>
  </si>
  <si>
    <t>Productos farmacéuticos de base y sus preparados</t>
  </si>
  <si>
    <t>Otros productos minerales no metálicos</t>
  </si>
  <si>
    <t>Servicios de reparación e instalación de maquinaria y equipos</t>
  </si>
  <si>
    <t>Agua natural; servicios de tratamiento y distribución de agua</t>
  </si>
  <si>
    <t>Servicios de transporte marítimo y por vías navegables interiores</t>
  </si>
  <si>
    <t>Servicios de transporte aéreo</t>
  </si>
  <si>
    <t>Servicios de correos y mensajería</t>
  </si>
  <si>
    <t>Servicios de edición</t>
  </si>
  <si>
    <t>Servicios de telecomunicaciones</t>
  </si>
  <si>
    <t>Servicios de programación, consultoría y otros servicios relacionados con la informática; servicios de información</t>
  </si>
  <si>
    <t>Servicios técnicos de arquitectura e ingeniería; ensayos y análisis técnicos</t>
  </si>
  <si>
    <t>Servicios de investigación y desarrollo científico</t>
  </si>
  <si>
    <t>Servicios de publicidad y de estudio de mercado</t>
  </si>
  <si>
    <t>Servicios relacionados con el empleo</t>
  </si>
  <si>
    <t>Pesca y acuicultura</t>
  </si>
  <si>
    <t>Industrias extractivas</t>
  </si>
  <si>
    <t>05–09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</si>
  <si>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</si>
  <si>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</si>
  <si>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</si>
  <si>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</si>
  <si>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</si>
  <si>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otros productos minerales no metálicos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</si>
  <si>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</si>
  <si>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</si>
  <si>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</si>
  <si>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</si>
  <si>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</si>
  <si>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</si>
  <si>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Reparación e instalación de maquinaria y equipo</t>
  </si>
  <si>
    <t>Suministro de energía eléctrica, gas, vapor y aire acondicionado</t>
  </si>
  <si>
    <t>Captación, depuración y distribución de agua</t>
  </si>
  <si>
    <t>Construcción</t>
  </si>
  <si>
    <t>Venta y reparación de vehículos de motor y motocicletas</t>
  </si>
  <si>
    <t>Transporte marítimo y por vías navegables interiores</t>
  </si>
  <si>
    <t>Transporte aéreo</t>
  </si>
  <si>
    <t>Almacenamiento y actividades anexas al transporte</t>
  </si>
  <si>
    <t>Edición</t>
  </si>
  <si>
    <t>Telecomunicaciones</t>
  </si>
  <si>
    <t>Programación, consultoría y otras actividades relacionadas con la informática; 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</si>
  <si>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</si>
  <si>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</si>
  <si>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</si>
  <si>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Publicidad y estudios de mercado</t>
  </si>
  <si>
    <t>Otras actividades profesionales, científicas y técnicas; 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</si>
  <si>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</si>
  <si>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</si>
  <si>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</si>
  <si>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80-82</t>
  </si>
  <si>
    <t>Administración pública y defensa; seguridad social obligatoria</t>
  </si>
  <si>
    <t>Educación</t>
  </si>
  <si>
    <t>Actividades sanitarias</t>
  </si>
  <si>
    <t>Actividades de servicios sociales</t>
  </si>
  <si>
    <t>87-88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</si>
  <si>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</si>
  <si>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</si>
  <si>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</si>
  <si>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</si>
  <si>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</si>
  <si>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Servicios de administración pública y defensa; servicios de seguridad social obligatoria</t>
  </si>
  <si>
    <t>Servicios de educación</t>
  </si>
  <si>
    <t>Servicios de atención sanitaria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</si>
  <si>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</si>
  <si>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</si>
  <si>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</si>
  <si>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03</t>
  </si>
  <si>
    <t>02</t>
  </si>
  <si>
    <t>01</t>
  </si>
  <si>
    <t>Industria textil, confección de prendas de vestir e industria del cuero y del calzado</t>
  </si>
  <si>
    <t>Fabricación de productos de caucho y plástico</t>
  </si>
  <si>
    <t>Transporte terrestre y por tubería</t>
  </si>
  <si>
    <t>Productos de la silvicultura y la explotación forestal, y servicios relacionados con los mismos</t>
  </si>
  <si>
    <t>Productos alimenticios; bebidas; tabaco manufacturado</t>
  </si>
  <si>
    <t>Productos textiles; prendas de vestir; artículos de cuero y calzado</t>
  </si>
  <si>
    <t>Papel y productos del papel</t>
  </si>
  <si>
    <t>Productos químicos</t>
  </si>
  <si>
    <t>Productos de caucho y plásticos</t>
  </si>
  <si>
    <t>Productos de metalurgia y productos metálicos</t>
  </si>
  <si>
    <t>Productos metálicos, excepto maquinaria y equipo</t>
  </si>
  <si>
    <t>Productos informáticos, electrónicos y ópticos</t>
  </si>
  <si>
    <t>Maquinaria y equipo n.c.o.p.</t>
  </si>
  <si>
    <t>Vehículos de motor, remolques y semirremolques</t>
  </si>
  <si>
    <t>Otro material de transporte</t>
  </si>
  <si>
    <t>Energía eléctrica, gas, vapor y aire acondicionado</t>
  </si>
  <si>
    <t>Construcciones y trabajos de construcción</t>
  </si>
  <si>
    <t>Servicios de comercio al por mayor y al por menor y servicios de reparación de vehículos de motor y motocicletas</t>
  </si>
  <si>
    <t>Servicios de comercio al por menor, excepto de vehículos de motor y motocicletas</t>
  </si>
  <si>
    <t>Servicios de transporte terrestre, incluso por tubería</t>
  </si>
  <si>
    <t>Servicios de almacenamiento y auxiliares del transporte</t>
  </si>
  <si>
    <t>Servicios de seguros, reaseguros y planes de pensiones, excepto seguridad social obligatoria</t>
  </si>
  <si>
    <t>Servicios auxiliares a los servicios financieros y a los servicios de seguros</t>
  </si>
  <si>
    <t>Servicios técnicos de arquitectura e ingeniería; servicios de ensayos y análisis técnicos</t>
  </si>
  <si>
    <t>Otros servicios profesionales, científicos y técnicos; servicios veterinarios</t>
  </si>
  <si>
    <t>Servicios de alquiler</t>
  </si>
  <si>
    <t>Servicios sociales de atención en establecimientos residenciales; servicios sociales sin alojamiento</t>
  </si>
  <si>
    <t>Servicios de organizaciones y organismos extraterritoriales</t>
  </si>
  <si>
    <t>Comercio al por menor, excepto de vehículos de motor y motocicletas</t>
  </si>
  <si>
    <t>Productos de la agricultura,la ganadería y la caza, y servicios relacionados con los mismos</t>
  </si>
  <si>
    <t>Equipo eléctrico</t>
  </si>
  <si>
    <t>Muebles; otros productos manufacturado</t>
  </si>
  <si>
    <t>Servicios de alojamiento y de comidas y bebidas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</si>
  <si>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</si>
  <si>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</si>
  <si>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</si>
  <si>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</si>
  <si>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</si>
  <si>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</si>
  <si>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</si>
  <si>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</si>
  <si>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</si>
  <si>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</si>
  <si>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97-98</t>
  </si>
  <si>
    <t>44a</t>
  </si>
  <si>
    <t>Agricultura, ganadería, caza y servicios relacionados con las mismas</t>
  </si>
  <si>
    <t>Silvicultura y explotación forestal</t>
  </si>
  <si>
    <t>Industria de la alimentación, fabricación de bebidas e industria del tabaco</t>
  </si>
  <si>
    <t>Industria de la madera y del corcho, excepto muebles; cestería y espartería</t>
  </si>
  <si>
    <t>Fabricación de productos farmacéuticos básicos y preparados farmacéuticos</t>
  </si>
  <si>
    <t>Fabricación de productos de hierro, acero y ferroaleaciones</t>
  </si>
  <si>
    <t>Fabricación de muebles; otras industrias manufactureras</t>
  </si>
  <si>
    <t>Comercio al por mayor e intermediarios del comercio, excepto de vehículos de motor y motocicletas</t>
  </si>
  <si>
    <t>Actividades postales y de mensajería</t>
  </si>
  <si>
    <t>Servicios de alojamiento; servicios de comidas y bebidas</t>
  </si>
  <si>
    <t>Investigación científica y desarrollo</t>
  </si>
  <si>
    <t>Actividades de organizaciones y organismos extraterritoriales</t>
  </si>
  <si>
    <t>Empleo</t>
  </si>
  <si>
    <t xml:space="preserve">Puestos de trabajo </t>
  </si>
  <si>
    <t>Personas</t>
  </si>
  <si>
    <t xml:space="preserve">Puestos de trabajo equivalentes a tiempo completo </t>
  </si>
  <si>
    <t>Tabla 1.  Tabla de origen a precios básicos, incluida una transformación a precios de adquisición</t>
  </si>
  <si>
    <t>Tabla 2.  Tabla de destino a precios de adquisición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</si>
  <si>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</si>
  <si>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</si>
  <si>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Gasto en consumo final de las Administraciones Públicas</t>
  </si>
  <si>
    <t>Tabla 3. Tabla de destino a precios básicos</t>
  </si>
  <si>
    <t>Total de empleos a precios básicos</t>
  </si>
  <si>
    <t>Total de empleos a precios de adquisición</t>
  </si>
  <si>
    <t xml:space="preserve"> Tabla 2. </t>
  </si>
  <si>
    <t xml:space="preserve"> Tabla 1. </t>
  </si>
  <si>
    <t xml:space="preserve"> Tabla 3.</t>
  </si>
  <si>
    <t xml:space="preserve"> &lt;&lt; Índice de tablas</t>
  </si>
  <si>
    <t>TOTAL</t>
  </si>
  <si>
    <t xml:space="preserve">   Sueldos y salarios brutos</t>
  </si>
  <si>
    <t xml:space="preserve">   Cotizaciones sociales</t>
  </si>
  <si>
    <t xml:space="preserve">   Asalariado</t>
  </si>
  <si>
    <t xml:space="preserve">   Total</t>
  </si>
  <si>
    <t>Servicios de recogida y tratamiento de aguas residuales; servicios de recogida, tratamiento y eliminación
 de residuos; servicios de aprovechamiento; servicios de saneamiento y otros servicios de gestión de residuos</t>
  </si>
  <si>
    <t>Recogida y tratamiento de aguas residuales; recogida, tratamiento y eliminación de residuos; servicios
 de aprovechamiento; actividades de descontaminación y otros servicios de gestión de residuos</t>
  </si>
  <si>
    <t>Servicios de comercio al por mayor e intermediación del comercio, excepto de vehículos de motor,
 motocicletas y ciclomotores</t>
  </si>
  <si>
    <t>Servicios cinematográficos, de vídeo y televisión; grabación de sonido y edición musical; servicios
 de programación y emisión de radio y televisión</t>
  </si>
  <si>
    <t>Actividades de producción cinematográfica, de vídeo y de programas de televisión, grabación de sonido
 y edición musical; actividades de programación y emisión de radio y televisión</t>
  </si>
  <si>
    <t>Servicios jurídicos y contables; servicios de sedes centrales de empresas; servicios de consultoría
 de gestión empresarial</t>
  </si>
  <si>
    <t>Actividades jurídicas y de contabilidad; actividades de las sedes centrales; actividades de consultoría de
 gestión empresarial</t>
  </si>
  <si>
    <t>Servicios de agencias de viajes, operadores turísticos y otros servicios de reservas, y servicios relacionados
 con los mismos</t>
  </si>
  <si>
    <t>Actividades de agencias de viajes, operadores turísticos, servicios de reservas y actividades relacionadas
 con los mismos</t>
  </si>
  <si>
    <t>Servicios de seguridad e investigación; servicios para edificios y paisajísticos; servicios administrativos,
 de oficina y otros servicios de ayuda a las empresas</t>
  </si>
  <si>
    <t>Actividades de seguridad e investigación; servicios a edificios y actividades de jardinería; actividades administrativas
 de oficina y otras actividades auxiliares a las empresas</t>
  </si>
  <si>
    <t>Servicios de los hogares como empleadores de personal doméstico; bienes y servicios no diferenciados
 producidos por hogares para uso propio</t>
  </si>
  <si>
    <t>Actividades de los hogares como empleadores de personal doméstico o como productores de bienes
 y servicios para uso propio</t>
  </si>
  <si>
    <t>Servicios de creación, artísticos y de espectáculos; servicios de bibliotecas, archivos, museos y otros
 servicios culturales; servicios de juegos de azar y apuestas</t>
  </si>
  <si>
    <t>Actividades de creación, artísticas y espectáculos; actividades de bibliotecas, archivos, museos y otras
 actividades culturales; actividades de juegos de azar y apuestas</t>
  </si>
  <si>
    <t>Fabricación de productos lácteos</t>
  </si>
  <si>
    <t>Otras industrias alimenticias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</si>
  <si>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</si>
  <si>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</si>
  <si>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</si>
  <si>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</si>
  <si>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</si>
  <si>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Fabricación de muebles</t>
  </si>
  <si>
    <t>Otras industrias manufactureras</t>
  </si>
  <si>
    <t>Ingeniería civil</t>
  </si>
  <si>
    <t>Actividades de construcción especializada</t>
  </si>
  <si>
    <t>Comercio al por menor</t>
  </si>
  <si>
    <t>Transporte por ferrocarril</t>
  </si>
  <si>
    <t>Agricultura, ganadería, caza y servicios  relacionados con las mismas</t>
  </si>
  <si>
    <t>Selvicultura y explotación forestal</t>
  </si>
  <si>
    <t>Procesado y conservación de carne y elaboración de productos cárnicos</t>
  </si>
  <si>
    <t>Industria de la madera y del corcho</t>
  </si>
  <si>
    <t>Fabricación de productos de caucho y plásticos</t>
  </si>
  <si>
    <t>Metalurgia; fabricación de productos de hierro, acero y ferroaleaciones</t>
  </si>
  <si>
    <t>Construcción de edificios</t>
  </si>
  <si>
    <t>Comercio al por mayor e intermediarios del comercio</t>
  </si>
  <si>
    <t>Otro transporte terrestre de pasajeros</t>
  </si>
  <si>
    <t>Transporte de mercancías por carretera y servicios de mudanza; transporte por tubería</t>
  </si>
  <si>
    <t>Actividades postales y de correos</t>
  </si>
  <si>
    <t>Servicios de alojamiento</t>
  </si>
  <si>
    <t>Servicios de comidas y bebidas</t>
  </si>
  <si>
    <t>Actividades inmobiliarias, excepto rentas inmobiliarias imputadas</t>
  </si>
  <si>
    <t>Rentas inmobiliarias imputadas</t>
  </si>
  <si>
    <t>Actividades jurídicas y de contabilidad</t>
  </si>
  <si>
    <t>Actividades de las sedes centrales; actividades de consultoría de gestión empresarial</t>
  </si>
  <si>
    <t>Servicios técnicos de arquitectura e ingeniería, ensayos y análisis técnicos</t>
  </si>
  <si>
    <t>Investigación y desarrollo</t>
  </si>
  <si>
    <t>Otras actividades profesionales, científicas y técnicas</t>
  </si>
  <si>
    <t>Actividades veterinarias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</si>
  <si>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</si>
  <si>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</si>
  <si>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</si>
  <si>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Actividades de creación, artísticas y espectáculos; actividades de bibliotecas, archivos, museos y otras actividades culturales; juegos de azar y apuestas</t>
  </si>
  <si>
    <t>Actividades de los hogares como empleadores de personal doméstico o como productores de bienes y servicios para uso propio</t>
  </si>
  <si>
    <t>1. Productos de la agricultura</t>
  </si>
  <si>
    <t>2. Productos de la ganadería</t>
  </si>
  <si>
    <t>3. Servicios agrícolas y ganaderos</t>
  </si>
  <si>
    <t>4. Productos de la selvicultura y explotación forestal</t>
  </si>
  <si>
    <t>5 .Pescado y otros productos de la pesca; productos de la acuicultura; servicios de apoyo a la pesca</t>
  </si>
  <si>
    <t>6. Antracita, hulla y lignito</t>
  </si>
  <si>
    <t>7. Petróleo crudo</t>
  </si>
  <si>
    <t>8. Gas natural</t>
  </si>
  <si>
    <t>9. Minerales metálicos</t>
  </si>
  <si>
    <t>10. Minerales no metálicos ni energéticos</t>
  </si>
  <si>
    <t>11. Carne y productos cárnicos</t>
  </si>
  <si>
    <t>12. Leche y productos lácteos</t>
  </si>
  <si>
    <t>13. Aceites y grasas vegetales y animales</t>
  </si>
  <si>
    <t>14. Productos para la alimentación animal</t>
  </si>
  <si>
    <t>15. Otros productos alimenticios</t>
  </si>
  <si>
    <t>16. Bebidas alcohólicas</t>
  </si>
  <si>
    <t>17. Bebidas no alcohólicas</t>
  </si>
  <si>
    <t>18. Tabaco manufacturado</t>
  </si>
  <si>
    <t>19. Productos textiles</t>
  </si>
  <si>
    <t>20. Prendas de vestir</t>
  </si>
  <si>
    <t>21. Artículos de cuero y calzado</t>
  </si>
  <si>
    <t>22. Madera y corcho y productos de madera y corcho, excepto muebles; artículos de cestería y espartería</t>
  </si>
  <si>
    <t>23. Pasta papelera, papel y cartón</t>
  </si>
  <si>
    <t>24. Artículos de papel y cartón</t>
  </si>
  <si>
    <t>25. Servicios de impresión y de reproducción de soportes grabados</t>
  </si>
  <si>
    <t>26. Coque y productos de refino de petróleo</t>
  </si>
  <si>
    <t>27. Productos químicos básicos, compuestos nitrogenados, fertilizantes, plásticos y caucho sintético
 en formas primarias; pesticidas y otros productos agroquímicos</t>
  </si>
  <si>
    <t>28. Otros productos químicos</t>
  </si>
  <si>
    <t>29. Fibras artificiales y sintéticas</t>
  </si>
  <si>
    <t>30. Productos farmacéuticos de base y sus preparados</t>
  </si>
  <si>
    <t>31. Productos de caucho</t>
  </si>
  <si>
    <t>32. Productos de plástico</t>
  </si>
  <si>
    <t>33. Vidrio y productos de vidrio</t>
  </si>
  <si>
    <t>34. Artículos de cerámica</t>
  </si>
  <si>
    <t>35. Cemento, cal y yeso; productos de hormigón, cemento y yeso</t>
  </si>
  <si>
    <t>36. Otros productos minerales no metálicos</t>
  </si>
  <si>
    <t>37. Productos metálicos básicos</t>
  </si>
  <si>
    <t>38. Productos metálicos manufacturados, excepto maquinaria y equipo</t>
  </si>
  <si>
    <t>39. Componentes electrónicos y circuitos impresos ensamblados</t>
  </si>
  <si>
    <t>40. Ordenadores y equipos periféricos</t>
  </si>
  <si>
    <t>41. Otro material electrónico y óptico</t>
  </si>
  <si>
    <t>42. Material y equipo eléctrico excepto aparatos domésticos</t>
  </si>
  <si>
    <t>43. Aparatos domésticos</t>
  </si>
  <si>
    <t>44. Otra maquinaria y equipo n.c.o.p.</t>
  </si>
  <si>
    <t>45. Vehículos de motor</t>
  </si>
  <si>
    <t>46. Carrocerías y piezas para vehículos de motor; remolques y semirremolques</t>
  </si>
  <si>
    <t>47. Barcos y embarcaciones</t>
  </si>
  <si>
    <t>48. Locomotoras y material ferroviario</t>
  </si>
  <si>
    <t>49. Aeronaves y naves espaciales y su maquinaria</t>
  </si>
  <si>
    <t>51. Muebles</t>
  </si>
  <si>
    <t>52. Otros productos manufacturados n.c.o.p.</t>
  </si>
  <si>
    <t>53. Servicios de reparación e instalación de maquinaria y equipos</t>
  </si>
  <si>
    <t>54. Servicios de producción, transporte y distribución de energía eléctrica</t>
  </si>
  <si>
    <t>55. Gas manufacturado; servicios de suministro de vapor y aire acondicionado</t>
  </si>
  <si>
    <t>56. Agua natural; servicios de tratamiento y distribución de agua</t>
  </si>
  <si>
    <t>57. Servicios de alcantarillado, gestión de residuos y saneamiento</t>
  </si>
  <si>
    <t>58. Edificios residenciales y trabajos de construcción relacionados con los mismos</t>
  </si>
  <si>
    <t>59. Edificios no residenciales y trabajos de construcción relacionados con los mismos</t>
  </si>
  <si>
    <t>60. Obras de ingeniería civil</t>
  </si>
  <si>
    <t>61. Trabajos de construcción especializados</t>
  </si>
  <si>
    <t>62. Comercio de vehículos de motor, de sus repuestos y accesorios</t>
  </si>
  <si>
    <t>63. Servicios de mantenimiento y reparación de vehículos de motor</t>
  </si>
  <si>
    <t>64. Servicios de comercio al por mayor e intermediación del comercio</t>
  </si>
  <si>
    <t>65. Servicios de comercio al por menor</t>
  </si>
  <si>
    <t>66. Servicios de transporte por ferrocarril</t>
  </si>
  <si>
    <t>67. Otros servicios de transporte terrestre</t>
  </si>
  <si>
    <t>68. Servicios de transporte marítimo y por vías navegables interiores</t>
  </si>
  <si>
    <t>69. Servicios de transporte aéreo</t>
  </si>
  <si>
    <t>70. Servicios de almacén y depósito</t>
  </si>
  <si>
    <t>71. Servicios anexos al transporte</t>
  </si>
  <si>
    <t>72. Servicios de correos y mensajería</t>
  </si>
  <si>
    <t>73. Servicios de alojamiento</t>
  </si>
  <si>
    <t>74. Servicios de comidas y bebidas</t>
  </si>
  <si>
    <t>75. Servicios de edición</t>
  </si>
  <si>
    <t>76. Servicios cinematográficos, de video y televisión; grabación de sonido y edición musical</t>
  </si>
  <si>
    <t>77. Servicios de programación y emisión de radio y televisión</t>
  </si>
  <si>
    <t>78. Servicios de telecomunicaciones</t>
  </si>
  <si>
    <t>79. Servicios de programación, consultoría y otros servicios relacionados con la informática; servicios de información</t>
  </si>
  <si>
    <t>80. Servicios de intermediación financiera</t>
  </si>
  <si>
    <t>81. Servicios de seguros y planes de pensiones</t>
  </si>
  <si>
    <t>82. Servicios auxiliares a la intermediación financiera</t>
  </si>
  <si>
    <t>83. Servicios inmobiliarios, excepto rentas inmobiliarias imputadas</t>
  </si>
  <si>
    <t>84. Rentas inmobiliarias imputadas</t>
  </si>
  <si>
    <t>85. Servicios jurídicos y contables, sedes centrales, asesoría y gestión empresarial</t>
  </si>
  <si>
    <t>86. Servicios técnicos de arquitectura e ingeniería; ensayos y análisis técnicos</t>
  </si>
  <si>
    <t>87. Servicios de investigación y desarrollo científico</t>
  </si>
  <si>
    <t>88. Servicios de publicidad y de estudio de mercado</t>
  </si>
  <si>
    <t>89. Otros servicios profesionales, científicos y técnicos</t>
  </si>
  <si>
    <t>90. Servicios veterinarios</t>
  </si>
  <si>
    <t>91. Servicios de alquiler de vehículos de motor</t>
  </si>
  <si>
    <t>92. Servicios de alquiler de bienes materiales; S. de cesión de derechos de prop industrial o intelectual</t>
  </si>
  <si>
    <t>93. Servicios relacionados con el empleo</t>
  </si>
  <si>
    <t>94. Servicios de agencias de viajes, operadores turísticos y otros servicios relacionados</t>
  </si>
  <si>
    <t>95. Servicios de seguridad e investigación</t>
  </si>
  <si>
    <t>96. Servicios para edificios y paisajísticos</t>
  </si>
  <si>
    <t>97. Servicios administrativos, de oficina y otros servicios de ayuda a las empresas</t>
  </si>
  <si>
    <t>98. Servicios de administración pública y defensa; servicios de seguridad social obligatoria</t>
  </si>
  <si>
    <t>99. Servicios de educación</t>
  </si>
  <si>
    <t>100. Servicios de atención sanitaria</t>
  </si>
  <si>
    <t>101. Servicios sociales</t>
  </si>
  <si>
    <t>102. Servicios de creación, artísticos y de espectáculos</t>
  </si>
  <si>
    <t>103. Servicios de bibliotecas, archivos, museos y otros servicios culturales</t>
  </si>
  <si>
    <t>104. Servicios de juegos de azar y apuestas</t>
  </si>
  <si>
    <t>105. Servicios deportivos, recreativos y de entretenimiento</t>
  </si>
  <si>
    <t>106. Servicios prestados por asociaciones</t>
  </si>
  <si>
    <t>107. Servicios de reparación de ordenadores, efectos personales y artículos de uso doméstico</t>
  </si>
  <si>
    <t>108. Otros servicios personales</t>
  </si>
  <si>
    <t>109. Servicios de los hogares como empleadores de personal doméstico</t>
  </si>
  <si>
    <t>110. Servicios de organizaciones y organismos extraterritoriales</t>
  </si>
  <si>
    <t xml:space="preserve">Pesca y acuicultura </t>
  </si>
  <si>
    <t>Fabricación de material y material eléctrico</t>
  </si>
  <si>
    <t>Fabricación de maquinaria y equipo</t>
  </si>
  <si>
    <t>Captación, depuración  y distribución de agua</t>
  </si>
  <si>
    <t>49.3</t>
  </si>
  <si>
    <t>Almacenamiento y actividades anexas a los transportes</t>
  </si>
  <si>
    <t xml:space="preserve">Edición </t>
  </si>
  <si>
    <t>Actividades de seguridad e investigación; servicios a edificios y actividades de jardinería; actividades administrativas de oficina y auxiliares a las empresas</t>
  </si>
  <si>
    <t xml:space="preserve">Actividades sanitarias </t>
  </si>
  <si>
    <t>Agricultura, ganadería caza y servicios relacionados con las mismas</t>
  </si>
  <si>
    <t xml:space="preserve">SIlvicultura y explotación forestal </t>
  </si>
  <si>
    <t>Industrias de la alimentación, fabricación de bebidas e industria del tabaco</t>
  </si>
  <si>
    <t>Industria de la madera y el corcho,excepto muebles; cestería y espartería</t>
  </si>
  <si>
    <t>Fabricación de muebles, otras industrias manufactureras</t>
  </si>
  <si>
    <t>Recogida y tratamiento de aguas residuales; recogida, tratamiento y eliminación de residuos;  actividades de descontaminación y otros servicios de gestión de residuos</t>
  </si>
  <si>
    <t>Comercio al por mayor e intermediarios, excepto vehículos de motor y motocicletas</t>
  </si>
  <si>
    <t xml:space="preserve">Transporte aéreo </t>
  </si>
  <si>
    <t>Actividades de producción cinematográfica, de video y programas de Televisión, grabación de sonido y edición musical;  actividades de programación y emisión de radio y televisión</t>
  </si>
  <si>
    <t>Actividades jurídicas y de contabilidad; actividades de las sedes centrales; consultoría de gestión empresarial</t>
  </si>
  <si>
    <t xml:space="preserve">Investigación científica y desarrollo </t>
  </si>
  <si>
    <t xml:space="preserve">Educación </t>
  </si>
  <si>
    <t>Actividades de creación artísticas y espectáculos; actividades  de bibliotecas, archivos,  museos y otras actividades culturales; actividades de juegos de azar y apuestas</t>
  </si>
  <si>
    <t>Reparación de ordenadores; efectos personales y artículos de uso doméstico</t>
  </si>
  <si>
    <t>Actividades de los hogares como  empleadores de personal doméstico o como productores de bienes y servicios para uso propio</t>
  </si>
  <si>
    <t>1. Productos de la agricultura, la ganadería y la caza, y servicios relacionados con los mismos</t>
  </si>
  <si>
    <t>2. Productos de la silvicultura y la explotación forestal, y servicios relacionados con los mismos</t>
  </si>
  <si>
    <t>3. Pescado y otros productos de la pesca; productos de la acuicultura; servicios de apoyo a la pesca</t>
  </si>
  <si>
    <t>4. Industrias extractivas</t>
  </si>
  <si>
    <t>5. Productos alimenticios; bebidas; tabaco manufacturado</t>
  </si>
  <si>
    <t>6. Productos textiles; prendas de vestir; artículos de cuero y calzado</t>
  </si>
  <si>
    <t>7. Madera y corcho y productos de madera y corcho, excepto muebles; artículos de cestería y espartería</t>
  </si>
  <si>
    <t>8. Papel y productos del papel</t>
  </si>
  <si>
    <t>9. Servicios de impresión y de reproducción de soportes grabados</t>
  </si>
  <si>
    <t>10. Coque y productos de refino de petróleo</t>
  </si>
  <si>
    <t>11. Productos químicos</t>
  </si>
  <si>
    <t>12. Productos farmacéuticos de base y sus preparados</t>
  </si>
  <si>
    <t>13. Productos de caucho y plásticos</t>
  </si>
  <si>
    <t>14. Otros productos minerales no metálicos</t>
  </si>
  <si>
    <t>15. Productos de metalurgia y productos metálicos</t>
  </si>
  <si>
    <t>16. Productos metálicos, excepto maquinaria y equipo</t>
  </si>
  <si>
    <t>17. Productos informáticos, electrónicos y ópticos</t>
  </si>
  <si>
    <t>18. Equipo eléctrico</t>
  </si>
  <si>
    <t>19. Maquinaria y equipo n.c.o.p.</t>
  </si>
  <si>
    <t>20. Vehículos de motor, remolques y semirremolques</t>
  </si>
  <si>
    <t>21. Otro material de transporte</t>
  </si>
  <si>
    <t>22. Muebles; otros productos manufacturados</t>
  </si>
  <si>
    <t>23. Servicios de reparación e instalación de maquinaria y equipos</t>
  </si>
  <si>
    <t>24. Energía eléctrica, gas, vapor y aire acondicionado</t>
  </si>
  <si>
    <t>25. Agua natural; servicios de tratamiento y distribución de agua</t>
  </si>
  <si>
    <t>26. Servicios de alcantarillado; servicios de recogida, tratamiento y eliminación de residuos; servicios
de aprovechamiento, de saneamiento y otros servicios de gestión de residuos</t>
  </si>
  <si>
    <t>27. Construcciones y trabajos de construcción</t>
  </si>
  <si>
    <t>28. Servicios de comercio al por mayor y al por menor y servicios de reparación de vehículos de motor y motocicletas</t>
  </si>
  <si>
    <t>30. Servicios de comercio al por menor, excepto de vehículos de motor y motocicletas</t>
  </si>
  <si>
    <t>31. Servicios de transporte terrestre, incluso por tubería</t>
  </si>
  <si>
    <t>32. Servicios de transporte marítimo y por vías navegables interiores</t>
  </si>
  <si>
    <t>33. Servicios de transporte aéreo</t>
  </si>
  <si>
    <t>34. Servicios de almacenamiento y auxiliares del transporte</t>
  </si>
  <si>
    <t>35. Servicios de correos y mensajería</t>
  </si>
  <si>
    <t>36. Servicios de alojamiento y de comidas y bebidas</t>
  </si>
  <si>
    <t>37. Servicios de edición</t>
  </si>
  <si>
    <t>38. Servicios cinematográficos, de vídeo y televisión; grabación de sonido y edición musical; servicios
 de programación y emisión de radio y televisión</t>
  </si>
  <si>
    <t>39. Servicios de telecomunicaciones</t>
  </si>
  <si>
    <t>40. Servicios de programación, consultoría y otros servicios relacionados con la informática; servicios de información</t>
  </si>
  <si>
    <t>41. Servicios financieros, excepto seguros y fondos de pensiones</t>
  </si>
  <si>
    <t>42. Servicios de seguros, reaseguros y planes de pensiones, excepto seguridad social obligatoria</t>
  </si>
  <si>
    <t>43. Servicios auxiliares a los servicios financieros y a los servicios de seguros</t>
  </si>
  <si>
    <t>45. Servicios jurídicos y contables; servicios de sedes centrales de empresas; servicios de consultoría
 de gestión empresarial</t>
  </si>
  <si>
    <t>46. Servicios técnicos de arquitectura e ingeniería; servicios de ensayos y análisis técnicos</t>
  </si>
  <si>
    <t>47. Servicios de investigación y desarrollo científico</t>
  </si>
  <si>
    <t>48. Servicios de publicidad y de estudio de mercado</t>
  </si>
  <si>
    <t>49. Otros servicios profesionales, científicos y técnicos; servicios veterinarios</t>
  </si>
  <si>
    <t>50. Servicios de alquiler</t>
  </si>
  <si>
    <t>51. Servicios relacionados con el empleo</t>
  </si>
  <si>
    <t>53. Servicios de seguridad e investigación; servicios para edificios y paisajísticos; servicios administrativos, 
de oficina y otros servicios de ayuda a las empresas</t>
  </si>
  <si>
    <t>54. Servicios de administración pública y defensa; servicios de seguridad social obligatoria</t>
  </si>
  <si>
    <t>55. Servicios de educación</t>
  </si>
  <si>
    <t>56. Servicios de atención sanitaria</t>
  </si>
  <si>
    <t>57. Servicios sociales de atención en establecimientos residenciales; servicios sociales sin alojamiento</t>
  </si>
  <si>
    <t>59. Servicios deportivos, recreativos y de entretenimiento</t>
  </si>
  <si>
    <t>60. Servicios prestados por asociaciones</t>
  </si>
  <si>
    <t>61. Servicios de reparación de ordenadores, efectos personales y artículos de uso doméstico</t>
  </si>
  <si>
    <t>62. Otros servicios personales</t>
  </si>
  <si>
    <t>63. Servicios de los hogares como empleadores de personal doméstico; bienes y servicios no diferenciados
 producidos por hogares para uso propio</t>
  </si>
  <si>
    <t>64. Servicios de organizaciones y organismos extraterritoriales</t>
  </si>
  <si>
    <t>50. Otro material de transporte n.c.o.p.</t>
  </si>
  <si>
    <t>Productos de la agricultura</t>
  </si>
  <si>
    <t>Productos de la ganadería</t>
  </si>
  <si>
    <t>Servicios agrícolas y ganaderos</t>
  </si>
  <si>
    <t>Productos de la selvicultura y explotación forestal</t>
  </si>
  <si>
    <t>escado y otros productos de la pesca; productos de la acuicultura; servicios de apoyo a la pesca</t>
  </si>
  <si>
    <t>Antracita, hulla y lignito</t>
  </si>
  <si>
    <t>Petróleo crudo</t>
  </si>
  <si>
    <t>Gas natural</t>
  </si>
  <si>
    <t>Minerales metálicos</t>
  </si>
  <si>
    <t>Minerales no metálicos ni energéticos</t>
  </si>
  <si>
    <t>Carne y productos cárnicos</t>
  </si>
  <si>
    <t>Otros productos alimenticios</t>
  </si>
  <si>
    <t>Aceites y grasas vegetales y animales</t>
  </si>
  <si>
    <t>Leche y productos lácteos</t>
  </si>
  <si>
    <t>Productos para la alimentación animal</t>
  </si>
  <si>
    <t>Bebidas alcohólicas</t>
  </si>
  <si>
    <t>Bebidas no alcohólicas</t>
  </si>
  <si>
    <t>Tabaco manufacturado</t>
  </si>
  <si>
    <t>Productos textiles</t>
  </si>
  <si>
    <t>Prendas de vestir</t>
  </si>
  <si>
    <t>Artículos de cuero y calzado</t>
  </si>
  <si>
    <t>Pasta papelera, papel y cartón</t>
  </si>
  <si>
    <t>Artículos de papel y cartón</t>
  </si>
  <si>
    <t>Productos químicos básicos, compuestos nitrogenados, fertilizantes, plásticos y caucho sintético
 en formas primarias; pesticidas y otros productos agroquímicos</t>
  </si>
  <si>
    <t>Otros productos químicos</t>
  </si>
  <si>
    <t>Fibras artificiales y sintéticas</t>
  </si>
  <si>
    <t>Productos de caucho</t>
  </si>
  <si>
    <t>Productos de plástico</t>
  </si>
  <si>
    <t>Vidrio y productos de vidrio</t>
  </si>
  <si>
    <t>Artículos de cerámica</t>
  </si>
  <si>
    <t>Cemento, cal y yeso; productos de hormigón, cemento y yeso</t>
  </si>
  <si>
    <t>Productos metálicos básicos</t>
  </si>
  <si>
    <t>Productos metálicos manufacturados, excepto maquinaria y equipo</t>
  </si>
  <si>
    <t>Componentes electrónicos y circuitos impresos ensamblados</t>
  </si>
  <si>
    <t>Ordenadores y equipos periféricos</t>
  </si>
  <si>
    <t>Otro material electrónico y óptico</t>
  </si>
  <si>
    <t>Material y equipo eléctrico excepto aparatos domésticos</t>
  </si>
  <si>
    <t>Aparatos domésticos</t>
  </si>
  <si>
    <t>Otra maquinaria y equipo n.c.o.p.</t>
  </si>
  <si>
    <t>Vehículos de motor</t>
  </si>
  <si>
    <t>Carrocerías y piezas para vehículos de motor; remolques y semirremolques</t>
  </si>
  <si>
    <t>Barcos y embarcaciones</t>
  </si>
  <si>
    <t>Locomotoras y material ferroviario</t>
  </si>
  <si>
    <t>Aeronaves y naves espaciales y su maquinaria</t>
  </si>
  <si>
    <t>Otro material de transporte n.c.o.p.</t>
  </si>
  <si>
    <t>Muebles</t>
  </si>
  <si>
    <t>Otros productos manufacturados n.c.o.p.</t>
  </si>
  <si>
    <t>Servicios de producción, transporte y distribución de energía eléctrica</t>
  </si>
  <si>
    <t>Gas manufacturado; servicios de suministro de vapor y aire acondicionado</t>
  </si>
  <si>
    <t>Servicios de alcantarillado, gestión de residuos y saneamiento</t>
  </si>
  <si>
    <t>Edificios residenciales y trabajos de construcción relacionados con los mismos</t>
  </si>
  <si>
    <t>Edificios no residenciales y trabajos de construcción relacionados con los mismos</t>
  </si>
  <si>
    <t>Obras de ingeniería civil</t>
  </si>
  <si>
    <t>Trabajos de construcción especializados</t>
  </si>
  <si>
    <t>Servicios de mantenimiento y reparación de vehículos de motor</t>
  </si>
  <si>
    <t>Comercio de vehículos de motor, de sus repuestos y accesorios</t>
  </si>
  <si>
    <t>Servicios de comercio al por mayor e intermediación del comercio</t>
  </si>
  <si>
    <t>Servicios de comercio al por menor</t>
  </si>
  <si>
    <t>Servicios de transporte por ferrocarril</t>
  </si>
  <si>
    <t>Otros servicios de transporte terrestre</t>
  </si>
  <si>
    <t>Servicios de almacén y depósito</t>
  </si>
  <si>
    <t>Servicios anexos al transporte</t>
  </si>
  <si>
    <t>Servicios cinematográficos, de video y televisión; grabación de sonido y edición musical</t>
  </si>
  <si>
    <t>Servicios de programación y emisión de radio y televisión</t>
  </si>
  <si>
    <t>Servicios de intermediación financiera</t>
  </si>
  <si>
    <t>Servicios de seguros y planes de pensiones</t>
  </si>
  <si>
    <t>Servicios auxiliares a la intermediación financiera</t>
  </si>
  <si>
    <t>Servicios inmobiliarios, excepto rentas inmobiliarias imputadas</t>
  </si>
  <si>
    <t>Servicios jurídicos y contables, sedes centrales, asesoría y gestión empresarial</t>
  </si>
  <si>
    <t>Otros servicios profesionales, científicos y técnicos</t>
  </si>
  <si>
    <t>Servicios veterinarios</t>
  </si>
  <si>
    <t>Servicios de alquiler de vehículos de motor</t>
  </si>
  <si>
    <t>Servicios de alquiler de bienes materiales; S. de cesión de derechos de prop industrial o intelectual</t>
  </si>
  <si>
    <t>Servicios de agencias de viajes, operadores turísticos y otros servicios relacionados</t>
  </si>
  <si>
    <t>Servicios de seguridad e investigación</t>
  </si>
  <si>
    <t>Servicios para edificios y paisajísticos</t>
  </si>
  <si>
    <t>Servicios administrativos, de oficina y otros servicios de ayuda a las empresas</t>
  </si>
  <si>
    <t>Servicios sociales</t>
  </si>
  <si>
    <t>Servicios de creación, artísticos y de espectáculos</t>
  </si>
  <si>
    <t>Servicios de bibliotecas, archivos, museos y otros servicios culturales</t>
  </si>
  <si>
    <t>Servicios de juegos de azar y apuestas</t>
  </si>
  <si>
    <t>Servicios de los hogares como empleadores de personal doméstico</t>
  </si>
  <si>
    <t>1</t>
  </si>
  <si>
    <t>2</t>
  </si>
  <si>
    <t>3</t>
  </si>
  <si>
    <t>4</t>
  </si>
  <si>
    <t xml:space="preserve">5 </t>
  </si>
  <si>
    <t>6</t>
  </si>
  <si>
    <t>7</t>
  </si>
  <si>
    <t>8</t>
  </si>
  <si>
    <t>9</t>
  </si>
  <si>
    <t>10</t>
  </si>
  <si>
    <t>11</t>
  </si>
  <si>
    <t>15</t>
  </si>
  <si>
    <t>13</t>
  </si>
  <si>
    <t>12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</si>
  <si>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</si>
  <si>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</si>
  <si>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</si>
  <si>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</si>
  <si>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</si>
  <si>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</si>
  <si>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</si>
  <si>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</si>
  <si>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</si>
  <si>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</si>
  <si>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</si>
  <si>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</si>
  <si>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</si>
  <si>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</si>
  <si>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</si>
  <si>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</si>
  <si>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</si>
  <si>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</si>
  <si>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</si>
  <si>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</si>
  <si>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</si>
  <si>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</si>
  <si>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</si>
  <si>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</si>
  <si>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</si>
  <si>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</si>
  <si>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</si>
  <si>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</si>
  <si>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</si>
  <si>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</si>
  <si>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</si>
  <si>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</si>
  <si>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</si>
  <si>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</si>
  <si>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</si>
  <si>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</si>
  <si>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</si>
  <si>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</si>
  <si>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</si>
  <si>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</si>
  <si>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</si>
  <si>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</si>
  <si>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</si>
  <si>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</si>
  <si>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</si>
  <si>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</si>
  <si>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</si>
  <si>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</si>
  <si>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</si>
  <si>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</si>
  <si>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</si>
  <si>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</si>
  <si>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</si>
  <si>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</si>
  <si>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</si>
  <si>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</si>
  <si>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</si>
  <si>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</si>
  <si>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</si>
  <si>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</si>
  <si>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</si>
  <si>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</si>
  <si>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</si>
  <si>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</si>
  <si>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</si>
  <si>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</si>
  <si>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</si>
  <si>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</si>
  <si>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</si>
  <si>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</si>
  <si>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</si>
  <si>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</si>
  <si>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</si>
  <si>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</si>
  <si>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</si>
  <si>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</si>
  <si>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</si>
  <si>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</si>
  <si>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</si>
  <si>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</si>
  <si>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</si>
  <si>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</si>
  <si>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</si>
  <si>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</si>
  <si>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</si>
  <si>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</si>
  <si>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</si>
  <si>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</si>
  <si>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</si>
  <si>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</si>
  <si>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</si>
  <si>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</si>
  <si>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</si>
  <si>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</si>
  <si>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</si>
  <si>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</si>
  <si>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01.1-01.3</t>
  </si>
  <si>
    <t>01.4</t>
  </si>
  <si>
    <t>01.6-01.7</t>
  </si>
  <si>
    <t xml:space="preserve">05 </t>
  </si>
  <si>
    <t xml:space="preserve">06.1 </t>
  </si>
  <si>
    <t xml:space="preserve">06.2 </t>
  </si>
  <si>
    <t xml:space="preserve">07 </t>
  </si>
  <si>
    <t>08-09</t>
  </si>
  <si>
    <t>10.1</t>
  </si>
  <si>
    <t>10.2-10.3;10.6-10.8</t>
  </si>
  <si>
    <t>10.4</t>
  </si>
  <si>
    <t>10.5</t>
  </si>
  <si>
    <t>10.9</t>
  </si>
  <si>
    <t>11.01-11.06</t>
  </si>
  <si>
    <t>11.7</t>
  </si>
  <si>
    <t>17.1</t>
  </si>
  <si>
    <t>17.2</t>
  </si>
  <si>
    <t>20.1-20.2</t>
  </si>
  <si>
    <t>20.3-20.5</t>
  </si>
  <si>
    <t>20.6</t>
  </si>
  <si>
    <t>22.1</t>
  </si>
  <si>
    <t>22.2</t>
  </si>
  <si>
    <t>23.1</t>
  </si>
  <si>
    <t>23.2-23.4</t>
  </si>
  <si>
    <t>23.5-23.6</t>
  </si>
  <si>
    <t>23.7-23.9</t>
  </si>
  <si>
    <t>26.1</t>
  </si>
  <si>
    <t>26.2</t>
  </si>
  <si>
    <t>26.3+26.4+26.5+26.6+26.7+26.8</t>
  </si>
  <si>
    <t>27.1-27.4;27.9</t>
  </si>
  <si>
    <t>27.5</t>
  </si>
  <si>
    <t>29.1</t>
  </si>
  <si>
    <t>29.2+29.3</t>
  </si>
  <si>
    <t>30.1</t>
  </si>
  <si>
    <t>30.2</t>
  </si>
  <si>
    <t>30.3</t>
  </si>
  <si>
    <t>30.4+30.5+30.6+30.7+30.8+30.9</t>
  </si>
  <si>
    <t>35.1</t>
  </si>
  <si>
    <t>35.2+35.3</t>
  </si>
  <si>
    <t>41.001;41.003</t>
  </si>
  <si>
    <t>41.002;41.004</t>
  </si>
  <si>
    <t>45.2</t>
  </si>
  <si>
    <t>45.1;45.3-45.4</t>
  </si>
  <si>
    <t>49.1-49.2</t>
  </si>
  <si>
    <t>49.3-49.5</t>
  </si>
  <si>
    <t>52.1</t>
  </si>
  <si>
    <t>52.2</t>
  </si>
  <si>
    <t>77.1</t>
  </si>
  <si>
    <t>77.2-77.4</t>
  </si>
  <si>
    <t>05-09</t>
  </si>
  <si>
    <t>10.2-10.4;10.6-10.9</t>
  </si>
  <si>
    <t>49.4-49.5</t>
  </si>
  <si>
    <t xml:space="preserve"> Tabla 5.</t>
  </si>
  <si>
    <t>44 bis. Alquileres imputados de las viviendas ocupadas por sus propietarios</t>
  </si>
  <si>
    <t>Alquileres imputados de las viviendas ocupadas por sus propietarios</t>
  </si>
  <si>
    <t>44. Servicios inmobiliarios, excepto rentas inmobiliarias imputadas</t>
  </si>
  <si>
    <t>Renta mixta bruta</t>
  </si>
  <si>
    <t>Excedente bruto de explotación</t>
  </si>
  <si>
    <t>Contabilidad Nacional Anual de España. Revisión Estadística 2019.</t>
  </si>
  <si>
    <t>Contabilidad Nacional Anual de España. Revisión Estadística 2019</t>
  </si>
  <si>
    <t>Correspondencias productos-CPA 2008 / ramas- CNAE-2009 para las Tablas 1 y 2</t>
  </si>
  <si>
    <t>CNAE-2009</t>
  </si>
  <si>
    <t>Unidad: millones de euros. Precios del año anterior</t>
  </si>
  <si>
    <t>Unidad: millones de euros. Precios corrientes</t>
  </si>
  <si>
    <t xml:space="preserve"> Tabla 6.</t>
  </si>
  <si>
    <t xml:space="preserve"> Tabla 7.</t>
  </si>
  <si>
    <t>Correspondencias productos-CPA 2008 / ramas- CNAE-2009 para las Tablas 3, 4 y 5</t>
  </si>
  <si>
    <t>Tabla de origen a precios básicos, incluida una transformación a precios de adquisición. Precios corrientes</t>
  </si>
  <si>
    <t>Tabla de destino a precios de adquisición. Precios corrientes</t>
  </si>
  <si>
    <t>Tabla de destino a precios básicos. Precios corrientes</t>
  </si>
  <si>
    <t>Tabla de origen a precios básicos, incluida una transformación a precios de adquisición. Precios del año anterior</t>
  </si>
  <si>
    <t>Tabla de destino a precios de adquisición. Precios del año anterior</t>
  </si>
  <si>
    <t>Tablas de origen y de destino 2020</t>
  </si>
  <si>
    <t>Tabla 9. Correspondencias productos-CPA 2008 / ramas- CNAE-2009 para las Tablas 3, 4 y 5</t>
  </si>
  <si>
    <t>Tabla 8. Correspondencias productos-CPA 2008 / ramas- CNAE-2009 para las Tablas 1 y 2</t>
  </si>
  <si>
    <t>Tabla 7.  Tabla de destino a precios de adquisición</t>
  </si>
  <si>
    <t>Tabla 6.  Tabla de origen a precios básicos, incluida una transformación a precios de adquisición</t>
  </si>
  <si>
    <t>Tabla 4. Tabla de destino de la producción interior a precios básicos</t>
  </si>
  <si>
    <t>Tabla 5. Tabla de destino de las importaciones (cif)</t>
  </si>
  <si>
    <t>Tabla de destino de la producción interior a precios básicos. Precios corrientes</t>
  </si>
  <si>
    <t>Tabla de destino de las importaciones (cif). Precios corrientes</t>
  </si>
  <si>
    <t xml:space="preserve"> Tabla 8.</t>
  </si>
  <si>
    <t xml:space="preserve"> Tabla 9.</t>
  </si>
  <si>
    <t xml:space="preserve"> Tabla 4.</t>
  </si>
  <si>
    <t>29. Servicios de comercio al por mayor e intermediación del comercio, excepto de vehículos de motor, motocicletas  y ciclomotores</t>
  </si>
  <si>
    <t>52. Servicios de agencias de viajes, operadores turísticos y otros servicios de reservas, y servicios relacionados con los mismos</t>
  </si>
  <si>
    <t>58. Servicios de creación, artísticos y de espectáculos; servicios de bibliotecas, archivos, museos y otros servicios culturales; servicios de juegos de azar y apuestas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</si>
</sst>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6" x14ac:knownFonts="1">
    <font>
      <sz val="10"/>
      <name val="Arial"/>
    </font>
    <font>
      <sz val="10"/>
      <name val="Arial"/>
      <family val="2"/>
    </font>
    <font>
      <b/>
      <sz val="11"/>
      <name val="Univers"/>
      <family val="2"/>
    </font>
    <font>
      <sz val="8"/>
      <name val="Univers"/>
      <family val="2"/>
    </font>
    <font>
      <sz val="10"/>
      <name val="Univers"/>
      <family val="2"/>
    </font>
    <font>
      <sz val="10"/>
      <name val="Arial"/>
      <family val="2"/>
    </font>
    <font>
      <b/>
      <sz val="10"/>
      <name val="Univers"/>
      <family val="2"/>
    </font>
    <font>
      <u/>
      <sz val="10"/>
      <color indexed="12"/>
      <name val="Arial"/>
      <family val="2"/>
    </font>
    <font>
      <b/>
      <i/>
      <sz val="8"/>
      <name val="Univers"/>
      <family val="2"/>
    </font>
    <font>
      <sz val="10"/>
      <name val="Arial"/>
      <family val="2"/>
    </font>
    <font>
      <sz val="8"/>
      <color indexed="8"/>
      <name val="Univers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b/>
      <sz val="12"/>
      <name val="Arial"/>
      <family val="2"/>
    </font>
    <font>
      <sz val="9"/>
      <color indexed="23"/>
      <name val="Arial"/>
      <family val="2"/>
    </font>
    <font>
      <sz val="10"/>
      <name val="Arial"/>
      <family val="2"/>
      <charset val="1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4" tint="0.79998168889431442"/>
        <bgColor rgb="FFEEF2F8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 style="thin">
        <color rgb="FFEEF2F8"/>
      </top>
      <bottom style="thin">
        <color rgb="FFEEF2F8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n">
        <color rgb="FFEEF2F8"/>
      </bottom>
      <diagonal/>
    </border>
    <border>
      <left/>
      <right style="medium">
        <color theme="0" tint="-4.9989318521683403E-2"/>
      </right>
      <top style="thin">
        <color rgb="FFEEF2F8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rgb="FFEEF2F8"/>
      </bottom>
      <diagonal/>
    </border>
    <border>
      <left/>
      <right/>
      <top style="thin">
        <color rgb="FFEEF2F8"/>
      </top>
      <bottom style="thin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/>
      <right/>
      <top style="thin">
        <color rgb="FFEEF2F8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</cellStyleXfs>
  <cellXfs count="102">
    <xf numFmtId="0" fontId="0" fillId="0" borderId="0" xfId="0"/>
    <xf numFmtId="0" fontId="3" fillId="0" borderId="0" xfId="0" applyFont="1" applyAlignment="1">
      <alignment horizontal="left" vertical="justify" textRotation="90"/>
    </xf>
    <xf numFmtId="3" fontId="0" fillId="0" borderId="0" xfId="0" applyNumberFormat="1"/>
    <xf numFmtId="3" fontId="3" fillId="0" borderId="0" xfId="0" applyNumberFormat="1" applyFont="1"/>
    <xf numFmtId="0" fontId="1" fillId="2" borderId="0" xfId="4" applyFill="1"/>
    <xf numFmtId="0" fontId="1" fillId="2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8" fillId="2" borderId="0" xfId="0" applyNumberFormat="1" applyFont="1" applyFill="1"/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11" fillId="0" borderId="0" xfId="0" applyNumberFormat="1" applyFont="1"/>
    <xf numFmtId="0" fontId="10" fillId="2" borderId="0" xfId="4" applyFont="1" applyFill="1" applyAlignment="1">
      <alignment horizontal="left" vertical="center"/>
    </xf>
    <xf numFmtId="0" fontId="12" fillId="2" borderId="0" xfId="4" applyFont="1" applyFill="1" applyAlignment="1">
      <alignment horizontal="left" vertical="center"/>
    </xf>
    <xf numFmtId="0" fontId="12" fillId="2" borderId="0" xfId="4" applyFont="1" applyFill="1"/>
    <xf numFmtId="0" fontId="13" fillId="2" borderId="0" xfId="4" applyFont="1" applyFill="1" applyAlignment="1">
      <alignment horizontal="left" vertical="center"/>
    </xf>
    <xf numFmtId="0" fontId="14" fillId="2" borderId="0" xfId="4" applyFont="1" applyFill="1" applyAlignment="1">
      <alignment horizontal="left" vertical="center"/>
    </xf>
    <xf numFmtId="0" fontId="1" fillId="0" borderId="0" xfId="5"/>
    <xf numFmtId="0" fontId="15" fillId="4" borderId="0" xfId="4" applyFont="1" applyFill="1" applyAlignment="1">
      <alignment vertical="center"/>
    </xf>
    <xf numFmtId="0" fontId="15" fillId="4" borderId="0" xfId="4" applyFont="1" applyFill="1" applyAlignment="1">
      <alignment horizontal="left"/>
    </xf>
    <xf numFmtId="0" fontId="1" fillId="4" borderId="0" xfId="6" applyFill="1"/>
    <xf numFmtId="0" fontId="1" fillId="4" borderId="0" xfId="6" applyFill="1" applyAlignment="1">
      <alignment vertical="center"/>
    </xf>
    <xf numFmtId="0" fontId="15" fillId="5" borderId="0" xfId="4" applyFont="1" applyFill="1" applyAlignment="1">
      <alignment horizontal="left" vertical="center" indent="1"/>
    </xf>
    <xf numFmtId="0" fontId="16" fillId="5" borderId="0" xfId="4" applyFont="1" applyFill="1" applyAlignment="1">
      <alignment horizontal="left" vertical="center" indent="1"/>
    </xf>
    <xf numFmtId="0" fontId="17" fillId="4" borderId="0" xfId="6" applyFont="1" applyFill="1" applyAlignment="1">
      <alignment vertical="center"/>
    </xf>
    <xf numFmtId="0" fontId="6" fillId="4" borderId="0" xfId="6" applyFont="1" applyFill="1" applyAlignment="1">
      <alignment vertical="center"/>
    </xf>
    <xf numFmtId="0" fontId="18" fillId="4" borderId="0" xfId="1" applyFont="1" applyFill="1" applyBorder="1" applyAlignment="1" applyProtection="1">
      <alignment vertical="center"/>
    </xf>
    <xf numFmtId="0" fontId="19" fillId="0" borderId="0" xfId="7" applyFont="1"/>
    <xf numFmtId="0" fontId="15" fillId="0" borderId="0" xfId="8" applyFont="1" applyAlignment="1">
      <alignment horizontal="left" indent="1"/>
    </xf>
    <xf numFmtId="165" fontId="20" fillId="0" borderId="0" xfId="7" applyNumberFormat="1" applyFont="1"/>
    <xf numFmtId="0" fontId="20" fillId="0" borderId="0" xfId="7" applyFont="1"/>
    <xf numFmtId="0" fontId="21" fillId="3" borderId="0" xfId="1" applyFont="1" applyFill="1" applyAlignment="1" applyProtection="1">
      <alignment horizontal="left"/>
    </xf>
    <xf numFmtId="165" fontId="22" fillId="0" borderId="0" xfId="7" applyNumberFormat="1" applyFont="1" applyAlignment="1">
      <alignment horizontal="centerContinuous"/>
    </xf>
    <xf numFmtId="0" fontId="22" fillId="0" borderId="0" xfId="7" applyFont="1"/>
    <xf numFmtId="0" fontId="15" fillId="0" borderId="0" xfId="8" applyFont="1"/>
    <xf numFmtId="0" fontId="1" fillId="0" borderId="0" xfId="0" applyFont="1"/>
    <xf numFmtId="0" fontId="23" fillId="0" borderId="0" xfId="8" applyFont="1" applyAlignment="1">
      <alignment horizontal="left" indent="1"/>
    </xf>
    <xf numFmtId="0" fontId="24" fillId="3" borderId="0" xfId="9" applyFont="1" applyFill="1"/>
    <xf numFmtId="0" fontId="17" fillId="7" borderId="1" xfId="10" applyFont="1" applyFill="1" applyBorder="1"/>
    <xf numFmtId="0" fontId="26" fillId="7" borderId="1" xfId="10" applyFont="1" applyFill="1" applyBorder="1"/>
    <xf numFmtId="0" fontId="26" fillId="0" borderId="0" xfId="0" applyFont="1"/>
    <xf numFmtId="0" fontId="30" fillId="0" borderId="0" xfId="0" applyFont="1"/>
    <xf numFmtId="0" fontId="17" fillId="0" borderId="0" xfId="0" applyFont="1"/>
    <xf numFmtId="0" fontId="26" fillId="7" borderId="1" xfId="10" applyFont="1" applyFill="1" applyBorder="1" applyAlignment="1">
      <alignment wrapText="1"/>
    </xf>
    <xf numFmtId="0" fontId="28" fillId="6" borderId="3" xfId="0" applyFont="1" applyFill="1" applyBorder="1" applyAlignment="1">
      <alignment horizontal="center" vertical="center" wrapText="1"/>
    </xf>
    <xf numFmtId="0" fontId="26" fillId="7" borderId="5" xfId="10" applyFont="1" applyFill="1" applyBorder="1"/>
    <xf numFmtId="0" fontId="26" fillId="7" borderId="7" xfId="10" applyFont="1" applyFill="1" applyBorder="1"/>
    <xf numFmtId="0" fontId="26" fillId="7" borderId="6" xfId="10" applyFont="1" applyFill="1" applyBorder="1"/>
    <xf numFmtId="0" fontId="27" fillId="6" borderId="4" xfId="0" applyFont="1" applyFill="1" applyBorder="1" applyAlignment="1">
      <alignment horizontal="left" textRotation="90"/>
    </xf>
    <xf numFmtId="0" fontId="28" fillId="6" borderId="8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164" fontId="26" fillId="8" borderId="11" xfId="9" applyNumberFormat="1" applyFont="1" applyFill="1" applyBorder="1" applyAlignment="1">
      <alignment horizontal="right"/>
    </xf>
    <xf numFmtId="0" fontId="31" fillId="6" borderId="2" xfId="0" applyFont="1" applyFill="1" applyBorder="1" applyAlignment="1">
      <alignment horizontal="left" vertical="center" wrapText="1"/>
    </xf>
    <xf numFmtId="0" fontId="17" fillId="7" borderId="12" xfId="10" applyFont="1" applyFill="1" applyBorder="1"/>
    <xf numFmtId="0" fontId="17" fillId="7" borderId="13" xfId="10" applyFont="1" applyFill="1" applyBorder="1"/>
    <xf numFmtId="164" fontId="26" fillId="8" borderId="14" xfId="9" applyNumberFormat="1" applyFont="1" applyFill="1" applyBorder="1" applyAlignment="1">
      <alignment horizontal="right"/>
    </xf>
    <xf numFmtId="0" fontId="26" fillId="0" borderId="15" xfId="10" applyFont="1" applyBorder="1"/>
    <xf numFmtId="164" fontId="26" fillId="0" borderId="11" xfId="9" applyNumberFormat="1" applyFont="1" applyBorder="1" applyAlignment="1">
      <alignment horizontal="right"/>
    </xf>
    <xf numFmtId="0" fontId="28" fillId="6" borderId="17" xfId="0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0" fontId="28" fillId="6" borderId="16" xfId="0" applyFont="1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6" borderId="20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26" fillId="7" borderId="22" xfId="10" applyFont="1" applyFill="1" applyBorder="1"/>
    <xf numFmtId="0" fontId="3" fillId="6" borderId="10" xfId="0" applyFont="1" applyFill="1" applyBorder="1" applyAlignment="1">
      <alignment horizontal="left" textRotation="90"/>
    </xf>
    <xf numFmtId="0" fontId="28" fillId="7" borderId="22" xfId="10" applyFont="1" applyFill="1" applyBorder="1"/>
    <xf numFmtId="3" fontId="26" fillId="8" borderId="11" xfId="9" applyNumberFormat="1" applyFont="1" applyFill="1" applyBorder="1" applyAlignment="1">
      <alignment horizontal="right"/>
    </xf>
    <xf numFmtId="3" fontId="28" fillId="8" borderId="11" xfId="9" applyNumberFormat="1" applyFont="1" applyFill="1" applyBorder="1" applyAlignment="1">
      <alignment horizontal="center"/>
    </xf>
    <xf numFmtId="0" fontId="29" fillId="6" borderId="9" xfId="0" applyFont="1" applyFill="1" applyBorder="1" applyAlignment="1">
      <alignment horizontal="center" vertical="center" wrapText="1"/>
    </xf>
    <xf numFmtId="0" fontId="28" fillId="7" borderId="22" xfId="10" applyFont="1" applyFill="1" applyBorder="1" applyAlignment="1">
      <alignment wrapText="1"/>
    </xf>
    <xf numFmtId="0" fontId="17" fillId="6" borderId="9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8" fillId="6" borderId="24" xfId="0" applyFont="1" applyFill="1" applyBorder="1" applyAlignment="1">
      <alignment horizontal="center" vertical="center" wrapText="1"/>
    </xf>
    <xf numFmtId="164" fontId="17" fillId="8" borderId="11" xfId="9" applyNumberFormat="1" applyFont="1" applyFill="1" applyBorder="1" applyAlignment="1">
      <alignment horizontal="right"/>
    </xf>
    <xf numFmtId="164" fontId="17" fillId="0" borderId="11" xfId="9" applyNumberFormat="1" applyFont="1" applyBorder="1" applyAlignment="1">
      <alignment horizontal="right"/>
    </xf>
    <xf numFmtId="164" fontId="17" fillId="8" borderId="14" xfId="9" applyNumberFormat="1" applyFont="1" applyFill="1" applyBorder="1" applyAlignment="1">
      <alignment horizontal="right"/>
    </xf>
    <xf numFmtId="0" fontId="32" fillId="0" borderId="0" xfId="0" applyFont="1"/>
    <xf numFmtId="0" fontId="32" fillId="0" borderId="0" xfId="5" applyFont="1"/>
    <xf numFmtId="0" fontId="29" fillId="6" borderId="10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164" fontId="32" fillId="0" borderId="0" xfId="0" applyNumberFormat="1" applyFont="1"/>
    <xf numFmtId="164" fontId="0" fillId="0" borderId="0" xfId="0" applyNumberFormat="1"/>
    <xf numFmtId="0" fontId="33" fillId="6" borderId="16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26" fillId="7" borderId="22" xfId="10" applyFont="1" applyFill="1" applyBorder="1" applyAlignment="1">
      <alignment wrapText="1"/>
    </xf>
    <xf numFmtId="0" fontId="26" fillId="7" borderId="25" xfId="10" applyFont="1" applyFill="1" applyBorder="1" applyAlignment="1">
      <alignment wrapText="1"/>
    </xf>
    <xf numFmtId="1" fontId="26" fillId="8" borderId="11" xfId="9" applyNumberFormat="1" applyFont="1" applyFill="1" applyBorder="1" applyAlignment="1">
      <alignment horizontal="right"/>
    </xf>
    <xf numFmtId="164" fontId="17" fillId="8" borderId="0" xfId="9" applyNumberFormat="1" applyFont="1" applyFill="1" applyAlignment="1">
      <alignment horizontal="right"/>
    </xf>
    <xf numFmtId="164" fontId="26" fillId="8" borderId="0" xfId="9" applyNumberFormat="1" applyFont="1" applyFill="1" applyAlignment="1">
      <alignment horizontal="right"/>
    </xf>
    <xf numFmtId="0" fontId="31" fillId="0" borderId="0" xfId="0" applyFont="1" applyAlignment="1">
      <alignment horizontal="left" vertical="center" wrapText="1"/>
    </xf>
    <xf numFmtId="164" fontId="34" fillId="8" borderId="11" xfId="9" applyNumberFormat="1" applyFont="1" applyFill="1" applyBorder="1" applyAlignment="1">
      <alignment horizontal="right"/>
    </xf>
    <xf numFmtId="164" fontId="35" fillId="8" borderId="11" xfId="9" applyNumberFormat="1" applyFont="1" applyFill="1" applyBorder="1" applyAlignment="1">
      <alignment horizontal="right"/>
    </xf>
  </cellXfs>
  <cellStyles count="11">
    <cellStyle name="Hipervínculo" xfId="1" builtinId="8"/>
    <cellStyle name="Normal" xfId="0" builtinId="0"/>
    <cellStyle name="Normal 11" xfId="2"/>
    <cellStyle name="Normal 2" xfId="5"/>
    <cellStyle name="Normal 3" xfId="3"/>
    <cellStyle name="Normal_Lista Tablas_1" xfId="4"/>
    <cellStyle name="Normal_Lista Tablas_1_pib0010" xfId="6"/>
    <cellStyle name="Normal_pib0010" xfId="9"/>
    <cellStyle name="Normal_pibv" xfId="8"/>
    <cellStyle name="Normal_tabcntr" xfId="7"/>
    <cellStyle name="Texto explicativo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C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32937" name="Line 4">
          <a:extLst>
            <a:ext uri="{FF2B5EF4-FFF2-40B4-BE49-F238E27FC236}">
              <a16:creationId xmlns="" xmlns:a16="http://schemas.microsoft.com/office/drawing/2014/main" id="{00000000-0008-0000-0100-0000A9800000}"/>
            </a:ext>
          </a:extLst>
        </xdr:cNvPr>
        <xdr:cNvSpPr>
          <a:spLocks noChangeShapeType="1"/>
        </xdr:cNvSpPr>
      </xdr:nvSpPr>
      <xdr:spPr bwMode="auto">
        <a:xfrm>
          <a:off x="73061" y="1247214"/>
          <a:ext cx="5574704" cy="1522879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8" name="Texto 3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92524" y="230816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2</xdr:col>
      <xdr:colOff>2401</xdr:colOff>
      <xdr:row>7</xdr:row>
      <xdr:rowOff>573741</xdr:rowOff>
    </xdr:to>
    <xdr:sp macro="" textlink="">
      <xdr:nvSpPr>
        <xdr:cNvPr id="10" name="Texto 2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938408" y="1490804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3062" y="1247215"/>
          <a:ext cx="5556774" cy="150495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8183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73062" y="1238250"/>
          <a:ext cx="5552292" cy="1500916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2</xdr:col>
      <xdr:colOff>700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8183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>
          <a:extLst>
            <a:ext uri="{FF2B5EF4-FFF2-40B4-BE49-F238E27FC236}">
              <a16:creationId xmlns="" xmlns:a16="http://schemas.microsoft.com/office/drawing/2014/main" id="{196F3C6F-38C8-4F20-8C6D-03068052D266}"/>
            </a:ext>
          </a:extLst>
        </xdr:cNvPr>
        <xdr:cNvSpPr>
          <a:spLocks noChangeShapeType="1"/>
        </xdr:cNvSpPr>
      </xdr:nvSpPr>
      <xdr:spPr bwMode="auto">
        <a:xfrm>
          <a:off x="73062" y="1247775"/>
          <a:ext cx="6171417" cy="1506631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="" xmlns:a16="http://schemas.microsoft.com/office/drawing/2014/main" id="{827B7E78-7CC8-423B-AA0C-311C2FE076D4}"/>
            </a:ext>
          </a:extLst>
        </xdr:cNvPr>
        <xdr:cNvSpPr txBox="1">
          <a:spLocks noChangeArrowheads="1"/>
        </xdr:cNvSpPr>
      </xdr:nvSpPr>
      <xdr:spPr bwMode="auto">
        <a:xfrm>
          <a:off x="1240517" y="230872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2</xdr:col>
      <xdr:colOff>700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="" xmlns:a16="http://schemas.microsoft.com/office/drawing/2014/main" id="{F906047B-35BB-43E6-830E-2BCFEB57961A}"/>
            </a:ext>
          </a:extLst>
        </xdr:cNvPr>
        <xdr:cNvSpPr txBox="1">
          <a:spLocks noChangeArrowheads="1"/>
        </xdr:cNvSpPr>
      </xdr:nvSpPr>
      <xdr:spPr bwMode="auto">
        <a:xfrm>
          <a:off x="4686401" y="1491364"/>
          <a:ext cx="156031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>
          <a:extLst>
            <a:ext uri="{FF2B5EF4-FFF2-40B4-BE49-F238E27FC236}">
              <a16:creationId xmlns="" xmlns:a16="http://schemas.microsoft.com/office/drawing/2014/main" id="{A7C76235-BBEE-4436-8B6B-FF20328E25B1}"/>
            </a:ext>
          </a:extLst>
        </xdr:cNvPr>
        <xdr:cNvSpPr>
          <a:spLocks noChangeShapeType="1"/>
        </xdr:cNvSpPr>
      </xdr:nvSpPr>
      <xdr:spPr bwMode="auto">
        <a:xfrm>
          <a:off x="73062" y="1247775"/>
          <a:ext cx="6171417" cy="1506631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="" xmlns:a16="http://schemas.microsoft.com/office/drawing/2014/main" id="{C7B6623B-5FC3-495B-8C35-B7173662E593}"/>
            </a:ext>
          </a:extLst>
        </xdr:cNvPr>
        <xdr:cNvSpPr txBox="1">
          <a:spLocks noChangeArrowheads="1"/>
        </xdr:cNvSpPr>
      </xdr:nvSpPr>
      <xdr:spPr bwMode="auto">
        <a:xfrm>
          <a:off x="1240517" y="230872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2</xdr:col>
      <xdr:colOff>700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="" xmlns:a16="http://schemas.microsoft.com/office/drawing/2014/main" id="{B57F5341-18F7-4035-9DE8-200F70EB2BB9}"/>
            </a:ext>
          </a:extLst>
        </xdr:cNvPr>
        <xdr:cNvSpPr txBox="1">
          <a:spLocks noChangeArrowheads="1"/>
        </xdr:cNvSpPr>
      </xdr:nvSpPr>
      <xdr:spPr bwMode="auto">
        <a:xfrm>
          <a:off x="4686401" y="1491364"/>
          <a:ext cx="1562700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73061" y="1247774"/>
          <a:ext cx="5603839" cy="152456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669017" y="230872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114901" y="1491364"/>
          <a:ext cx="156031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73062" y="1247775"/>
          <a:ext cx="5599917" cy="1506631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669017" y="230872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2</xdr:col>
      <xdr:colOff>2401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114901" y="1491364"/>
          <a:ext cx="156031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6"/>
  <sheetViews>
    <sheetView showGridLines="0" showRowColHeaders="0" tabSelected="1" zoomScale="92" zoomScaleNormal="92" workbookViewId="0"/>
  </sheetViews>
  <sheetFormatPr baseColWidth="10" defaultColWidth="11.42578125" defaultRowHeight="12.75" x14ac:dyDescent="0.2"/>
  <cols>
    <col min="1" max="1" width="2.5703125" style="4" customWidth="1"/>
    <col min="2" max="2" width="10.42578125" style="4" customWidth="1"/>
    <col min="3" max="3" width="27.42578125" style="4" customWidth="1"/>
    <col min="4" max="4" width="11.42578125" style="4"/>
    <col min="5" max="5" width="16.7109375" style="4" customWidth="1"/>
    <col min="6" max="6" width="14.28515625" style="4" customWidth="1"/>
    <col min="7" max="7" width="10" style="4" customWidth="1"/>
    <col min="8" max="8" width="7.28515625" style="4" customWidth="1"/>
    <col min="9" max="16384" width="11.42578125" style="4"/>
  </cols>
  <sheetData>
    <row r="1" spans="2:8" s="25" customFormat="1" x14ac:dyDescent="0.2"/>
    <row r="2" spans="2:8" s="25" customFormat="1" ht="18" x14ac:dyDescent="0.2">
      <c r="B2" s="23" t="s">
        <v>0</v>
      </c>
    </row>
    <row r="3" spans="2:8" s="25" customFormat="1" ht="19.5" customHeight="1" x14ac:dyDescent="0.25">
      <c r="B3" s="24" t="s">
        <v>684</v>
      </c>
    </row>
    <row r="4" spans="2:8" s="25" customFormat="1" ht="17.649999999999999" customHeight="1" x14ac:dyDescent="0.2"/>
    <row r="5" spans="2:8" s="25" customFormat="1" ht="18" customHeight="1" x14ac:dyDescent="0.2"/>
    <row r="6" spans="2:8" s="26" customFormat="1" ht="55.15" customHeight="1" x14ac:dyDescent="0.2">
      <c r="B6" s="27" t="s">
        <v>698</v>
      </c>
      <c r="C6" s="28"/>
      <c r="D6" s="28"/>
      <c r="E6" s="28"/>
      <c r="F6" s="28"/>
      <c r="G6" s="28"/>
      <c r="H6" s="28"/>
    </row>
    <row r="7" spans="2:8" s="25" customFormat="1" ht="12" customHeight="1" x14ac:dyDescent="0.2"/>
    <row r="8" spans="2:8" s="25" customFormat="1" ht="20.45" customHeight="1" x14ac:dyDescent="0.2">
      <c r="B8" s="29" t="s">
        <v>178</v>
      </c>
      <c r="C8" s="31" t="s">
        <v>693</v>
      </c>
      <c r="D8" s="29"/>
      <c r="E8" s="31"/>
      <c r="F8" s="30"/>
      <c r="G8" s="30"/>
    </row>
    <row r="9" spans="2:8" s="25" customFormat="1" ht="18.95" customHeight="1" x14ac:dyDescent="0.2">
      <c r="B9" s="29" t="s">
        <v>177</v>
      </c>
      <c r="C9" s="31" t="s">
        <v>694</v>
      </c>
      <c r="D9" s="29"/>
      <c r="E9" s="31"/>
      <c r="F9" s="30"/>
      <c r="G9" s="30"/>
    </row>
    <row r="10" spans="2:8" s="25" customFormat="1" ht="18.95" customHeight="1" x14ac:dyDescent="0.2">
      <c r="B10" s="29" t="s">
        <v>179</v>
      </c>
      <c r="C10" s="31" t="s">
        <v>695</v>
      </c>
      <c r="D10" s="29"/>
      <c r="E10" s="31"/>
      <c r="F10" s="30"/>
      <c r="G10" s="30"/>
    </row>
    <row r="11" spans="2:8" s="25" customFormat="1" ht="18.95" customHeight="1" x14ac:dyDescent="0.2">
      <c r="B11" s="29" t="s">
        <v>709</v>
      </c>
      <c r="C11" s="31" t="s">
        <v>705</v>
      </c>
      <c r="D11" s="29"/>
      <c r="E11" s="31"/>
      <c r="F11" s="30"/>
      <c r="G11" s="30"/>
    </row>
    <row r="12" spans="2:8" s="25" customFormat="1" ht="18.95" customHeight="1" x14ac:dyDescent="0.2">
      <c r="B12" s="29" t="s">
        <v>678</v>
      </c>
      <c r="C12" s="31" t="s">
        <v>706</v>
      </c>
      <c r="D12" s="29"/>
      <c r="E12" s="31"/>
      <c r="F12" s="30"/>
      <c r="G12" s="30"/>
    </row>
    <row r="13" spans="2:8" s="25" customFormat="1" ht="18.95" customHeight="1" x14ac:dyDescent="0.2">
      <c r="B13" s="29" t="s">
        <v>690</v>
      </c>
      <c r="C13" s="31" t="s">
        <v>696</v>
      </c>
      <c r="D13" s="29"/>
      <c r="E13" s="31"/>
      <c r="F13" s="30"/>
      <c r="G13" s="30"/>
    </row>
    <row r="14" spans="2:8" s="25" customFormat="1" ht="18.95" customHeight="1" x14ac:dyDescent="0.2">
      <c r="B14" s="29" t="s">
        <v>691</v>
      </c>
      <c r="C14" s="31" t="s">
        <v>697</v>
      </c>
      <c r="D14" s="29"/>
      <c r="E14" s="31"/>
      <c r="F14" s="30"/>
      <c r="G14" s="30"/>
    </row>
    <row r="15" spans="2:8" s="25" customFormat="1" ht="18.95" customHeight="1" x14ac:dyDescent="0.2">
      <c r="B15" s="29" t="s">
        <v>707</v>
      </c>
      <c r="C15" s="31" t="s">
        <v>686</v>
      </c>
      <c r="D15" s="29"/>
      <c r="E15" s="31"/>
      <c r="F15" s="30"/>
      <c r="G15" s="30"/>
    </row>
    <row r="16" spans="2:8" s="25" customFormat="1" ht="18.95" customHeight="1" x14ac:dyDescent="0.2">
      <c r="B16" s="29" t="s">
        <v>708</v>
      </c>
      <c r="C16" s="31" t="s">
        <v>692</v>
      </c>
      <c r="D16" s="29"/>
      <c r="E16" s="31"/>
      <c r="F16" s="30"/>
      <c r="G16" s="30"/>
    </row>
    <row r="19" spans="1:1" x14ac:dyDescent="0.2">
      <c r="A19" s="18"/>
    </row>
    <row r="20" spans="1:1" x14ac:dyDescent="0.2">
      <c r="A20" s="18"/>
    </row>
    <row r="21" spans="1:1" x14ac:dyDescent="0.2">
      <c r="A21" s="19"/>
    </row>
    <row r="22" spans="1:1" x14ac:dyDescent="0.2">
      <c r="A22" s="20"/>
    </row>
    <row r="23" spans="1:1" x14ac:dyDescent="0.2">
      <c r="A23" s="21"/>
    </row>
    <row r="24" spans="1:1" x14ac:dyDescent="0.2">
      <c r="A24" s="17"/>
    </row>
    <row r="25" spans="1:1" x14ac:dyDescent="0.2">
      <c r="A25" s="17"/>
    </row>
    <row r="26" spans="1:1" x14ac:dyDescent="0.2">
      <c r="A26" s="17"/>
    </row>
  </sheetData>
  <hyperlinks>
    <hyperlink ref="C8" location="Tabla1!A1" display="Tabla de origen a precios básicos, incluida una transformación a precios de adquisición"/>
    <hyperlink ref="C9" location="Tabla2!A1" display="Tabla de destino a precios de adquisición"/>
    <hyperlink ref="C10" location="Tabla3!A1" display="Tabla de destino a precios básicos"/>
    <hyperlink ref="C15" location="Tabla8!A1" display="Correspondencias productos-CPA 2008 / ramas- CNAE-2009 para las Tablas 1 y 2"/>
    <hyperlink ref="C16" location="Tabla9!A1" display="Correspondencias productos-CPA 2008 / ramas- CNAE-2009 para las Tablas 3, 4 y 5"/>
    <hyperlink ref="C13" location="Tabla6!A1" display="Tabla de origen a precios básicos, incluida una transformación a precios de adquisición. Precios del año anterior"/>
    <hyperlink ref="C14" location="Tabla7!A1" display="Tabla de destino a precios de adquisición. Precios del año anterior"/>
    <hyperlink ref="C11" location="Tabla4!A1" display="Tabla de destino de la producción interior a precios básicos. Precios corrientes"/>
    <hyperlink ref="C12" location="Tabla5!A1" display="Tabla de destino de las importaciones (cif). Precios corrientes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76"/>
  <sheetViews>
    <sheetView showGridLines="0" zoomScale="85" zoomScaleNormal="85" workbookViewId="0"/>
  </sheetViews>
  <sheetFormatPr baseColWidth="10" defaultRowHeight="12.75" x14ac:dyDescent="0.2"/>
  <cols>
    <col min="1" max="1" width="1.140625" customWidth="1"/>
    <col min="2" max="2" width="89" customWidth="1"/>
    <col min="3" max="3" width="4" style="6" customWidth="1"/>
    <col min="4" max="4" width="13" style="6" customWidth="1"/>
    <col min="5" max="5" width="3.140625" customWidth="1"/>
    <col min="6" max="6" width="89" customWidth="1"/>
    <col min="7" max="7" width="4" customWidth="1"/>
    <col min="8" max="8" width="16.140625" customWidth="1"/>
  </cols>
  <sheetData>
    <row r="1" spans="1:8" ht="6" customHeight="1" x14ac:dyDescent="0.2">
      <c r="C1"/>
      <c r="D1"/>
    </row>
    <row r="2" spans="1:8" ht="18" x14ac:dyDescent="0.25">
      <c r="B2" s="39" t="s">
        <v>685</v>
      </c>
      <c r="F2" s="39"/>
    </row>
    <row r="3" spans="1:8" s="22" customFormat="1" ht="6.75" customHeight="1" x14ac:dyDescent="0.25">
      <c r="A3" s="32"/>
      <c r="B3" s="33"/>
      <c r="C3" s="34"/>
      <c r="D3" s="35"/>
      <c r="E3" s="35"/>
      <c r="F3" s="33"/>
      <c r="G3" s="35"/>
      <c r="H3" s="35"/>
    </row>
    <row r="4" spans="1:8" s="22" customFormat="1" ht="16.5" customHeight="1" x14ac:dyDescent="0.25">
      <c r="A4" s="32"/>
      <c r="B4" s="36" t="s">
        <v>180</v>
      </c>
      <c r="C4" s="34"/>
      <c r="D4" s="35"/>
      <c r="E4" s="35"/>
      <c r="F4" s="36"/>
      <c r="G4" s="35"/>
      <c r="H4" s="35"/>
    </row>
    <row r="5" spans="1:8" s="22" customFormat="1" ht="17.25" customHeight="1" x14ac:dyDescent="0.25">
      <c r="A5" s="32"/>
      <c r="B5" s="33"/>
      <c r="C5" s="37"/>
      <c r="D5" s="38"/>
      <c r="E5" s="38"/>
      <c r="F5" s="33"/>
      <c r="G5" s="38"/>
      <c r="H5" s="38"/>
    </row>
    <row r="6" spans="1:8" s="8" customFormat="1" ht="14.25" customHeight="1" x14ac:dyDescent="0.25">
      <c r="A6"/>
      <c r="B6" s="41" t="s">
        <v>699</v>
      </c>
      <c r="C6" s="7"/>
      <c r="D6" s="7"/>
      <c r="E6" s="7"/>
      <c r="F6" s="41"/>
      <c r="G6" s="7"/>
      <c r="H6" s="7"/>
    </row>
    <row r="7" spans="1:8" ht="17.25" customHeight="1" thickBot="1" x14ac:dyDescent="0.25"/>
    <row r="8" spans="1:8" s="9" customFormat="1" ht="24" customHeight="1" thickBot="1" x14ac:dyDescent="0.25">
      <c r="A8"/>
      <c r="B8" s="79" t="s">
        <v>32</v>
      </c>
      <c r="C8" s="71"/>
      <c r="D8" s="77" t="s">
        <v>35</v>
      </c>
      <c r="F8" s="79" t="s">
        <v>33</v>
      </c>
      <c r="G8" s="71"/>
      <c r="H8" s="77" t="s">
        <v>687</v>
      </c>
    </row>
    <row r="9" spans="1:8" s="10" customFormat="1" ht="13.5" thickBot="1" x14ac:dyDescent="0.25">
      <c r="A9" s="45"/>
      <c r="B9" s="74" t="s">
        <v>137</v>
      </c>
      <c r="C9" s="76">
        <v>1</v>
      </c>
      <c r="D9" s="75" t="s">
        <v>107</v>
      </c>
      <c r="E9" s="11"/>
      <c r="F9" s="74" t="s">
        <v>153</v>
      </c>
      <c r="G9" s="76">
        <v>1</v>
      </c>
      <c r="H9" s="75" t="s">
        <v>107</v>
      </c>
    </row>
    <row r="10" spans="1:8" s="10" customFormat="1" ht="13.5" thickBot="1" x14ac:dyDescent="0.25">
      <c r="A10" s="45"/>
      <c r="B10" s="74" t="s">
        <v>111</v>
      </c>
      <c r="C10" s="76">
        <v>2</v>
      </c>
      <c r="D10" s="75" t="s">
        <v>106</v>
      </c>
      <c r="E10" s="11"/>
      <c r="F10" s="74" t="s">
        <v>154</v>
      </c>
      <c r="G10" s="76">
        <v>2</v>
      </c>
      <c r="H10" s="75" t="s">
        <v>106</v>
      </c>
    </row>
    <row r="11" spans="1:8" s="10" customFormat="1" ht="13.5" thickBot="1" x14ac:dyDescent="0.25">
      <c r="A11" s="45"/>
      <c r="B11" s="74" t="s">
        <v>36</v>
      </c>
      <c r="C11" s="76">
        <v>3</v>
      </c>
      <c r="D11" s="75" t="s">
        <v>105</v>
      </c>
      <c r="E11" s="11"/>
      <c r="F11" s="74" t="s">
        <v>54</v>
      </c>
      <c r="G11" s="76">
        <v>3</v>
      </c>
      <c r="H11" s="75" t="s">
        <v>105</v>
      </c>
    </row>
    <row r="12" spans="1:8" s="10" customFormat="1" ht="13.5" thickBot="1" x14ac:dyDescent="0.25">
      <c r="A12" s="46"/>
      <c r="B12" s="74" t="s">
        <v>55</v>
      </c>
      <c r="C12" s="76">
        <v>4</v>
      </c>
      <c r="D12" s="75" t="s">
        <v>56</v>
      </c>
      <c r="E12" s="11"/>
      <c r="F12" s="74" t="s">
        <v>55</v>
      </c>
      <c r="G12" s="76">
        <v>4</v>
      </c>
      <c r="H12" s="75" t="s">
        <v>56</v>
      </c>
    </row>
    <row r="13" spans="1:8" s="10" customFormat="1" ht="13.5" thickBot="1" x14ac:dyDescent="0.25">
      <c r="A13" s="45"/>
      <c r="B13" s="74" t="s">
        <v>112</v>
      </c>
      <c r="C13" s="76">
        <v>5</v>
      </c>
      <c r="D13" s="75" t="s">
        <v>141</v>
      </c>
      <c r="E13" s="11"/>
      <c r="F13" s="74" t="s">
        <v>155</v>
      </c>
      <c r="G13" s="76">
        <v>5</v>
      </c>
      <c r="H13" s="75" t="s">
        <v>141</v>
      </c>
    </row>
    <row r="14" spans="1:8" s="10" customFormat="1" ht="13.5" thickBot="1" x14ac:dyDescent="0.25">
      <c r="A14" s="45"/>
      <c r="B14" s="74" t="s">
        <v>113</v>
      </c>
      <c r="C14" s="76">
        <v>6</v>
      </c>
      <c r="D14" s="75" t="s">
        <v>142</v>
      </c>
      <c r="E14" s="11"/>
      <c r="F14" s="74" t="s">
        <v>108</v>
      </c>
      <c r="G14" s="76">
        <v>6</v>
      </c>
      <c r="H14" s="75" t="s">
        <v>142</v>
      </c>
    </row>
    <row r="15" spans="1:8" s="10" customFormat="1" ht="13.5" thickBot="1" x14ac:dyDescent="0.25">
      <c r="A15" s="45"/>
      <c r="B15" s="74" t="s">
        <v>37</v>
      </c>
      <c r="C15" s="76">
        <v>7</v>
      </c>
      <c r="D15" s="75">
        <v>16</v>
      </c>
      <c r="E15" s="11"/>
      <c r="F15" s="74" t="s">
        <v>156</v>
      </c>
      <c r="G15" s="76">
        <v>7</v>
      </c>
      <c r="H15" s="75">
        <v>16</v>
      </c>
    </row>
    <row r="16" spans="1:8" s="10" customFormat="1" ht="13.5" thickBot="1" x14ac:dyDescent="0.25">
      <c r="A16" s="45"/>
      <c r="B16" s="74" t="s">
        <v>114</v>
      </c>
      <c r="C16" s="76">
        <v>8</v>
      </c>
      <c r="D16" s="75">
        <v>17</v>
      </c>
      <c r="E16" s="11"/>
      <c r="F16" s="74" t="s">
        <v>57</v>
      </c>
      <c r="G16" s="76">
        <v>8</v>
      </c>
      <c r="H16" s="75">
        <v>17</v>
      </c>
    </row>
    <row r="17" spans="1:8" s="10" customFormat="1" ht="13.5" thickBot="1" x14ac:dyDescent="0.25">
      <c r="A17" s="45"/>
      <c r="B17" s="74" t="s">
        <v>38</v>
      </c>
      <c r="C17" s="76">
        <v>9</v>
      </c>
      <c r="D17" s="75">
        <v>18</v>
      </c>
      <c r="E17" s="11"/>
      <c r="F17" s="74" t="s">
        <v>58</v>
      </c>
      <c r="G17" s="76">
        <v>9</v>
      </c>
      <c r="H17" s="75">
        <v>18</v>
      </c>
    </row>
    <row r="18" spans="1:8" s="10" customFormat="1" ht="13.5" thickBot="1" x14ac:dyDescent="0.25">
      <c r="A18" s="47"/>
      <c r="B18" s="74" t="s">
        <v>39</v>
      </c>
      <c r="C18" s="76">
        <v>10</v>
      </c>
      <c r="D18" s="75">
        <v>19</v>
      </c>
      <c r="E18" s="11"/>
      <c r="F18" s="74" t="s">
        <v>59</v>
      </c>
      <c r="G18" s="76">
        <v>10</v>
      </c>
      <c r="H18" s="75">
        <v>19</v>
      </c>
    </row>
    <row r="19" spans="1:8" s="10" customFormat="1" ht="13.5" thickBot="1" x14ac:dyDescent="0.25">
      <c r="A19"/>
      <c r="B19" s="74" t="s">
        <v>115</v>
      </c>
      <c r="C19" s="76">
        <v>11</v>
      </c>
      <c r="D19" s="75">
        <v>20</v>
      </c>
      <c r="E19" s="11"/>
      <c r="F19" s="74" t="s">
        <v>60</v>
      </c>
      <c r="G19" s="76">
        <v>11</v>
      </c>
      <c r="H19" s="75">
        <v>20</v>
      </c>
    </row>
    <row r="20" spans="1:8" s="10" customFormat="1" ht="13.5" thickBot="1" x14ac:dyDescent="0.25">
      <c r="A20"/>
      <c r="B20" s="74" t="s">
        <v>40</v>
      </c>
      <c r="C20" s="76">
        <v>12</v>
      </c>
      <c r="D20" s="75">
        <v>21</v>
      </c>
      <c r="E20" s="11"/>
      <c r="F20" s="74" t="s">
        <v>157</v>
      </c>
      <c r="G20" s="76">
        <v>12</v>
      </c>
      <c r="H20" s="75">
        <v>21</v>
      </c>
    </row>
    <row r="21" spans="1:8" s="10" customFormat="1" ht="13.5" thickBot="1" x14ac:dyDescent="0.25">
      <c r="A21"/>
      <c r="B21" s="74" t="s">
        <v>116</v>
      </c>
      <c r="C21" s="76">
        <v>13</v>
      </c>
      <c r="D21" s="75">
        <v>22</v>
      </c>
      <c r="E21" s="11"/>
      <c r="F21" s="74" t="s">
        <v>109</v>
      </c>
      <c r="G21" s="76">
        <v>13</v>
      </c>
      <c r="H21" s="75">
        <v>22</v>
      </c>
    </row>
    <row r="22" spans="1:8" s="10" customFormat="1" ht="13.5" thickBot="1" x14ac:dyDescent="0.25">
      <c r="A22"/>
      <c r="B22" s="74" t="s">
        <v>41</v>
      </c>
      <c r="C22" s="76">
        <v>14</v>
      </c>
      <c r="D22" s="75">
        <v>23</v>
      </c>
      <c r="E22" s="11"/>
      <c r="F22" s="74" t="s">
        <v>62</v>
      </c>
      <c r="G22" s="76">
        <v>14</v>
      </c>
      <c r="H22" s="75">
        <v>23</v>
      </c>
    </row>
    <row r="23" spans="1:8" s="10" customFormat="1" ht="13.5" thickBot="1" x14ac:dyDescent="0.25">
      <c r="A23"/>
      <c r="B23" s="74" t="s">
        <v>117</v>
      </c>
      <c r="C23" s="76">
        <v>15</v>
      </c>
      <c r="D23" s="75">
        <v>24</v>
      </c>
      <c r="E23" s="11"/>
      <c r="F23" s="74" t="s">
        <v>158</v>
      </c>
      <c r="G23" s="76">
        <v>15</v>
      </c>
      <c r="H23" s="75">
        <v>24</v>
      </c>
    </row>
    <row r="24" spans="1:8" s="10" customFormat="1" ht="13.5" thickBot="1" x14ac:dyDescent="0.25">
      <c r="A24"/>
      <c r="B24" s="74" t="s">
        <v>118</v>
      </c>
      <c r="C24" s="76">
        <v>16</v>
      </c>
      <c r="D24" s="75">
        <v>25</v>
      </c>
      <c r="E24" s="11"/>
      <c r="F24" s="74" t="s">
        <v>63</v>
      </c>
      <c r="G24" s="76">
        <v>16</v>
      </c>
      <c r="H24" s="75">
        <v>25</v>
      </c>
    </row>
    <row r="25" spans="1:8" s="10" customFormat="1" ht="13.5" thickBot="1" x14ac:dyDescent="0.25">
      <c r="A25"/>
      <c r="B25" s="74" t="s">
        <v>119</v>
      </c>
      <c r="C25" s="76">
        <v>17</v>
      </c>
      <c r="D25" s="75">
        <v>26</v>
      </c>
      <c r="E25" s="11"/>
      <c r="F25" s="74" t="s">
        <v>64</v>
      </c>
      <c r="G25" s="76">
        <v>17</v>
      </c>
      <c r="H25" s="75">
        <v>26</v>
      </c>
    </row>
    <row r="26" spans="1:8" s="10" customFormat="1" ht="13.5" thickBot="1" x14ac:dyDescent="0.25">
      <c r="A26"/>
      <c r="B26" s="74" t="s">
        <v>138</v>
      </c>
      <c r="C26" s="76">
        <v>18</v>
      </c>
      <c r="D26" s="75">
        <v>27</v>
      </c>
      <c r="E26" s="11"/>
      <c r="F26" s="74" t="s">
        <v>65</v>
      </c>
      <c r="G26" s="76">
        <v>18</v>
      </c>
      <c r="H26" s="75">
        <v>27</v>
      </c>
    </row>
    <row r="27" spans="1:8" s="10" customFormat="1" ht="13.5" thickBot="1" x14ac:dyDescent="0.25">
      <c r="A27"/>
      <c r="B27" s="74" t="s">
        <v>120</v>
      </c>
      <c r="C27" s="76">
        <v>19</v>
      </c>
      <c r="D27" s="75">
        <v>28</v>
      </c>
      <c r="E27" s="11"/>
      <c r="F27" s="74" t="s">
        <v>66</v>
      </c>
      <c r="G27" s="76">
        <v>19</v>
      </c>
      <c r="H27" s="75">
        <v>28</v>
      </c>
    </row>
    <row r="28" spans="1:8" s="10" customFormat="1" ht="13.5" thickBot="1" x14ac:dyDescent="0.25">
      <c r="A28"/>
      <c r="B28" s="74" t="s">
        <v>121</v>
      </c>
      <c r="C28" s="76">
        <v>20</v>
      </c>
      <c r="D28" s="75">
        <v>29</v>
      </c>
      <c r="E28" s="11"/>
      <c r="F28" s="74" t="s">
        <v>67</v>
      </c>
      <c r="G28" s="76">
        <v>20</v>
      </c>
      <c r="H28" s="75">
        <v>29</v>
      </c>
    </row>
    <row r="29" spans="1:8" s="10" customFormat="1" ht="13.5" thickBot="1" x14ac:dyDescent="0.25">
      <c r="A29"/>
      <c r="B29" s="74" t="s">
        <v>122</v>
      </c>
      <c r="C29" s="76">
        <v>21</v>
      </c>
      <c r="D29" s="75">
        <v>30</v>
      </c>
      <c r="E29" s="11"/>
      <c r="F29" s="74" t="s">
        <v>68</v>
      </c>
      <c r="G29" s="76">
        <v>21</v>
      </c>
      <c r="H29" s="75">
        <v>30</v>
      </c>
    </row>
    <row r="30" spans="1:8" s="10" customFormat="1" ht="13.5" thickBot="1" x14ac:dyDescent="0.25">
      <c r="A30"/>
      <c r="B30" s="74" t="s">
        <v>139</v>
      </c>
      <c r="C30" s="76">
        <v>22</v>
      </c>
      <c r="D30" s="75" t="s">
        <v>143</v>
      </c>
      <c r="E30" s="11"/>
      <c r="F30" s="74" t="s">
        <v>159</v>
      </c>
      <c r="G30" s="76">
        <v>22</v>
      </c>
      <c r="H30" s="75" t="s">
        <v>143</v>
      </c>
    </row>
    <row r="31" spans="1:8" s="10" customFormat="1" ht="13.5" thickBot="1" x14ac:dyDescent="0.25">
      <c r="A31"/>
      <c r="B31" s="74" t="s">
        <v>42</v>
      </c>
      <c r="C31" s="76">
        <v>23</v>
      </c>
      <c r="D31" s="75">
        <v>33</v>
      </c>
      <c r="E31" s="11"/>
      <c r="F31" s="74" t="s">
        <v>69</v>
      </c>
      <c r="G31" s="76">
        <v>23</v>
      </c>
      <c r="H31" s="75">
        <v>33</v>
      </c>
    </row>
    <row r="32" spans="1:8" s="10" customFormat="1" ht="13.5" thickBot="1" x14ac:dyDescent="0.25">
      <c r="A32"/>
      <c r="B32" s="74" t="s">
        <v>123</v>
      </c>
      <c r="C32" s="76">
        <v>24</v>
      </c>
      <c r="D32" s="75">
        <v>35</v>
      </c>
      <c r="E32" s="11"/>
      <c r="F32" s="74" t="s">
        <v>70</v>
      </c>
      <c r="G32" s="76">
        <v>24</v>
      </c>
      <c r="H32" s="75">
        <v>35</v>
      </c>
    </row>
    <row r="33" spans="1:8" s="10" customFormat="1" ht="13.5" thickBot="1" x14ac:dyDescent="0.25">
      <c r="A33"/>
      <c r="B33" s="74" t="s">
        <v>43</v>
      </c>
      <c r="C33" s="76">
        <v>25</v>
      </c>
      <c r="D33" s="75">
        <v>36</v>
      </c>
      <c r="E33" s="11"/>
      <c r="F33" s="74" t="s">
        <v>71</v>
      </c>
      <c r="G33" s="76">
        <v>25</v>
      </c>
      <c r="H33" s="75">
        <v>36</v>
      </c>
    </row>
    <row r="34" spans="1:8" s="10" customFormat="1" ht="26.45" customHeight="1" thickBot="1" x14ac:dyDescent="0.25">
      <c r="A34"/>
      <c r="B34" s="78" t="s">
        <v>186</v>
      </c>
      <c r="C34" s="76">
        <v>26</v>
      </c>
      <c r="D34" s="75" t="s">
        <v>144</v>
      </c>
      <c r="E34" s="11"/>
      <c r="F34" s="78" t="s">
        <v>187</v>
      </c>
      <c r="G34" s="76">
        <v>26</v>
      </c>
      <c r="H34" s="75" t="s">
        <v>144</v>
      </c>
    </row>
    <row r="35" spans="1:8" s="10" customFormat="1" ht="13.5" thickBot="1" x14ac:dyDescent="0.25">
      <c r="A35"/>
      <c r="B35" s="74" t="s">
        <v>124</v>
      </c>
      <c r="C35" s="76">
        <v>27</v>
      </c>
      <c r="D35" s="75" t="s">
        <v>145</v>
      </c>
      <c r="E35" s="11"/>
      <c r="F35" s="74" t="s">
        <v>72</v>
      </c>
      <c r="G35" s="76">
        <v>27</v>
      </c>
      <c r="H35" s="75" t="s">
        <v>145</v>
      </c>
    </row>
    <row r="36" spans="1:8" s="10" customFormat="1" ht="13.5" thickBot="1" x14ac:dyDescent="0.25">
      <c r="A36"/>
      <c r="B36" s="74" t="s">
        <v>125</v>
      </c>
      <c r="C36" s="76">
        <v>28</v>
      </c>
      <c r="D36" s="75">
        <v>45</v>
      </c>
      <c r="E36" s="11"/>
      <c r="F36" s="74" t="s">
        <v>73</v>
      </c>
      <c r="G36" s="76">
        <v>28</v>
      </c>
      <c r="H36" s="75">
        <v>45</v>
      </c>
    </row>
    <row r="37" spans="1:8" s="10" customFormat="1" ht="25.9" customHeight="1" thickBot="1" x14ac:dyDescent="0.25">
      <c r="A37"/>
      <c r="B37" s="78" t="s">
        <v>188</v>
      </c>
      <c r="C37" s="76">
        <v>29</v>
      </c>
      <c r="D37" s="75">
        <v>46</v>
      </c>
      <c r="E37" s="11"/>
      <c r="F37" s="78" t="s">
        <v>160</v>
      </c>
      <c r="G37" s="76">
        <v>29</v>
      </c>
      <c r="H37" s="75">
        <v>46</v>
      </c>
    </row>
    <row r="38" spans="1:8" s="10" customFormat="1" ht="13.5" thickBot="1" x14ac:dyDescent="0.25">
      <c r="A38"/>
      <c r="B38" s="74" t="s">
        <v>126</v>
      </c>
      <c r="C38" s="76">
        <v>30</v>
      </c>
      <c r="D38" s="75">
        <v>47</v>
      </c>
      <c r="E38" s="11"/>
      <c r="F38" s="74" t="s">
        <v>136</v>
      </c>
      <c r="G38" s="76">
        <v>30</v>
      </c>
      <c r="H38" s="75">
        <v>47</v>
      </c>
    </row>
    <row r="39" spans="1:8" s="10" customFormat="1" ht="13.5" thickBot="1" x14ac:dyDescent="0.25">
      <c r="A39"/>
      <c r="B39" s="74" t="s">
        <v>127</v>
      </c>
      <c r="C39" s="76">
        <v>31</v>
      </c>
      <c r="D39" s="75">
        <v>49</v>
      </c>
      <c r="E39" s="11"/>
      <c r="F39" s="74" t="s">
        <v>110</v>
      </c>
      <c r="G39" s="76">
        <v>31</v>
      </c>
      <c r="H39" s="75">
        <v>49</v>
      </c>
    </row>
    <row r="40" spans="1:8" s="10" customFormat="1" ht="13.5" thickBot="1" x14ac:dyDescent="0.25">
      <c r="A40"/>
      <c r="B40" s="74" t="s">
        <v>44</v>
      </c>
      <c r="C40" s="76">
        <v>32</v>
      </c>
      <c r="D40" s="75">
        <v>50</v>
      </c>
      <c r="E40" s="11"/>
      <c r="F40" s="74" t="s">
        <v>74</v>
      </c>
      <c r="G40" s="76">
        <v>32</v>
      </c>
      <c r="H40" s="75">
        <v>50</v>
      </c>
    </row>
    <row r="41" spans="1:8" s="10" customFormat="1" ht="13.5" thickBot="1" x14ac:dyDescent="0.25">
      <c r="A41"/>
      <c r="B41" s="74" t="s">
        <v>45</v>
      </c>
      <c r="C41" s="76">
        <v>33</v>
      </c>
      <c r="D41" s="75">
        <v>51</v>
      </c>
      <c r="E41" s="11"/>
      <c r="F41" s="74" t="s">
        <v>75</v>
      </c>
      <c r="G41" s="76">
        <v>33</v>
      </c>
      <c r="H41" s="75">
        <v>51</v>
      </c>
    </row>
    <row r="42" spans="1:8" s="10" customFormat="1" ht="13.5" thickBot="1" x14ac:dyDescent="0.25">
      <c r="A42"/>
      <c r="B42" s="74" t="s">
        <v>128</v>
      </c>
      <c r="C42" s="76">
        <v>34</v>
      </c>
      <c r="D42" s="75">
        <v>52</v>
      </c>
      <c r="E42" s="11"/>
      <c r="F42" s="74" t="s">
        <v>76</v>
      </c>
      <c r="G42" s="76">
        <v>34</v>
      </c>
      <c r="H42" s="75">
        <v>52</v>
      </c>
    </row>
    <row r="43" spans="1:8" s="10" customFormat="1" ht="13.5" thickBot="1" x14ac:dyDescent="0.25">
      <c r="A43"/>
      <c r="B43" s="74" t="s">
        <v>46</v>
      </c>
      <c r="C43" s="76">
        <v>35</v>
      </c>
      <c r="D43" s="75">
        <v>53</v>
      </c>
      <c r="E43" s="11"/>
      <c r="F43" s="74" t="s">
        <v>161</v>
      </c>
      <c r="G43" s="76">
        <v>35</v>
      </c>
      <c r="H43" s="75">
        <v>53</v>
      </c>
    </row>
    <row r="44" spans="1:8" s="10" customFormat="1" ht="13.5" thickBot="1" x14ac:dyDescent="0.25">
      <c r="A44"/>
      <c r="B44" s="74" t="s">
        <v>140</v>
      </c>
      <c r="C44" s="76">
        <v>36</v>
      </c>
      <c r="D44" s="75" t="s">
        <v>146</v>
      </c>
      <c r="E44" s="11"/>
      <c r="F44" s="74" t="s">
        <v>162</v>
      </c>
      <c r="G44" s="76">
        <v>36</v>
      </c>
      <c r="H44" s="75" t="s">
        <v>146</v>
      </c>
    </row>
    <row r="45" spans="1:8" s="10" customFormat="1" ht="13.5" thickBot="1" x14ac:dyDescent="0.25">
      <c r="A45"/>
      <c r="B45" s="74" t="s">
        <v>47</v>
      </c>
      <c r="C45" s="76">
        <v>37</v>
      </c>
      <c r="D45" s="75">
        <v>58</v>
      </c>
      <c r="E45" s="11"/>
      <c r="F45" s="74" t="s">
        <v>77</v>
      </c>
      <c r="G45" s="76">
        <v>37</v>
      </c>
      <c r="H45" s="75">
        <v>58</v>
      </c>
    </row>
    <row r="46" spans="1:8" s="10" customFormat="1" ht="28.15" customHeight="1" thickBot="1" x14ac:dyDescent="0.25">
      <c r="A46"/>
      <c r="B46" s="78" t="s">
        <v>189</v>
      </c>
      <c r="C46" s="76">
        <v>38</v>
      </c>
      <c r="D46" s="75" t="s">
        <v>147</v>
      </c>
      <c r="E46" s="11"/>
      <c r="F46" s="78" t="s">
        <v>190</v>
      </c>
      <c r="G46" s="76">
        <v>38</v>
      </c>
      <c r="H46" s="75" t="s">
        <v>147</v>
      </c>
    </row>
    <row r="47" spans="1:8" s="10" customFormat="1" ht="13.5" thickBot="1" x14ac:dyDescent="0.25">
      <c r="A47"/>
      <c r="B47" s="74" t="s">
        <v>48</v>
      </c>
      <c r="C47" s="76">
        <v>39</v>
      </c>
      <c r="D47" s="75">
        <v>61</v>
      </c>
      <c r="E47" s="11"/>
      <c r="F47" s="74" t="s">
        <v>78</v>
      </c>
      <c r="G47" s="76">
        <v>39</v>
      </c>
      <c r="H47" s="75">
        <v>61</v>
      </c>
    </row>
    <row r="48" spans="1:8" s="10" customFormat="1" ht="13.5" thickBot="1" x14ac:dyDescent="0.25">
      <c r="A48"/>
      <c r="B48" s="74" t="s">
        <v>49</v>
      </c>
      <c r="C48" s="76">
        <v>40</v>
      </c>
      <c r="D48" s="75" t="s">
        <v>148</v>
      </c>
      <c r="E48" s="11"/>
      <c r="F48" s="74" t="s">
        <v>79</v>
      </c>
      <c r="G48" s="76">
        <v>40</v>
      </c>
      <c r="H48" s="75" t="s">
        <v>148</v>
      </c>
    </row>
    <row r="49" spans="1:8" s="10" customFormat="1" ht="13.5" thickBot="1" x14ac:dyDescent="0.25">
      <c r="A49"/>
      <c r="B49" s="74" t="s">
        <v>80</v>
      </c>
      <c r="C49" s="76">
        <v>41</v>
      </c>
      <c r="D49" s="75">
        <v>64</v>
      </c>
      <c r="E49" s="11"/>
      <c r="F49" s="74" t="s">
        <v>80</v>
      </c>
      <c r="G49" s="76">
        <v>41</v>
      </c>
      <c r="H49" s="75">
        <v>64</v>
      </c>
    </row>
    <row r="50" spans="1:8" s="10" customFormat="1" ht="13.5" thickBot="1" x14ac:dyDescent="0.25">
      <c r="A50"/>
      <c r="B50" s="74" t="s">
        <v>129</v>
      </c>
      <c r="C50" s="76">
        <v>42</v>
      </c>
      <c r="D50" s="75">
        <v>65</v>
      </c>
      <c r="E50" s="11"/>
      <c r="F50" s="74" t="s">
        <v>81</v>
      </c>
      <c r="G50" s="76">
        <v>42</v>
      </c>
      <c r="H50" s="75">
        <v>65</v>
      </c>
    </row>
    <row r="51" spans="1:8" s="10" customFormat="1" ht="13.5" thickBot="1" x14ac:dyDescent="0.25">
      <c r="A51"/>
      <c r="B51" s="74" t="s">
        <v>130</v>
      </c>
      <c r="C51" s="76">
        <v>43</v>
      </c>
      <c r="D51" s="75">
        <v>66</v>
      </c>
      <c r="E51" s="11"/>
      <c r="F51" s="74" t="s">
        <v>82</v>
      </c>
      <c r="G51" s="76">
        <v>43</v>
      </c>
      <c r="H51" s="75">
        <v>66</v>
      </c>
    </row>
    <row r="52" spans="1:8" s="10" customFormat="1" ht="13.5" thickBot="1" x14ac:dyDescent="0.25">
      <c r="A52"/>
      <c r="B52" s="74" t="s">
        <v>501</v>
      </c>
      <c r="C52" s="76">
        <v>44</v>
      </c>
      <c r="D52" s="75">
        <v>68</v>
      </c>
      <c r="E52" s="11"/>
      <c r="F52" s="74" t="s">
        <v>227</v>
      </c>
      <c r="G52" s="76">
        <v>44</v>
      </c>
      <c r="H52" s="75">
        <v>68</v>
      </c>
    </row>
    <row r="53" spans="1:8" s="10" customFormat="1" ht="13.5" thickBot="1" x14ac:dyDescent="0.25">
      <c r="A53"/>
      <c r="B53" s="74" t="s">
        <v>680</v>
      </c>
      <c r="C53" s="76" t="s">
        <v>152</v>
      </c>
      <c r="D53" s="75">
        <v>68</v>
      </c>
      <c r="E53" s="11"/>
      <c r="F53" s="74" t="s">
        <v>680</v>
      </c>
      <c r="G53" s="76" t="s">
        <v>152</v>
      </c>
      <c r="H53" s="75">
        <v>68</v>
      </c>
    </row>
    <row r="54" spans="1:8" s="10" customFormat="1" ht="25.15" customHeight="1" thickBot="1" x14ac:dyDescent="0.25">
      <c r="A54"/>
      <c r="B54" s="78" t="s">
        <v>191</v>
      </c>
      <c r="C54" s="76">
        <v>45</v>
      </c>
      <c r="D54" s="75" t="s">
        <v>149</v>
      </c>
      <c r="E54" s="11"/>
      <c r="F54" s="78" t="s">
        <v>192</v>
      </c>
      <c r="G54" s="76">
        <v>45</v>
      </c>
      <c r="H54" s="75" t="s">
        <v>149</v>
      </c>
    </row>
    <row r="55" spans="1:8" s="10" customFormat="1" ht="13.5" thickBot="1" x14ac:dyDescent="0.25">
      <c r="A55"/>
      <c r="B55" s="74" t="s">
        <v>131</v>
      </c>
      <c r="C55" s="76">
        <v>46</v>
      </c>
      <c r="D55" s="75">
        <v>71</v>
      </c>
      <c r="E55" s="11"/>
      <c r="F55" s="74" t="s">
        <v>50</v>
      </c>
      <c r="G55" s="76">
        <v>46</v>
      </c>
      <c r="H55" s="75">
        <v>71</v>
      </c>
    </row>
    <row r="56" spans="1:8" s="10" customFormat="1" ht="12.75" customHeight="1" thickBot="1" x14ac:dyDescent="0.25">
      <c r="A56"/>
      <c r="B56" s="74" t="s">
        <v>51</v>
      </c>
      <c r="C56" s="76">
        <v>47</v>
      </c>
      <c r="D56" s="75">
        <v>72</v>
      </c>
      <c r="E56" s="11"/>
      <c r="F56" s="74" t="s">
        <v>163</v>
      </c>
      <c r="G56" s="76">
        <v>47</v>
      </c>
      <c r="H56" s="75">
        <v>72</v>
      </c>
    </row>
    <row r="57" spans="1:8" s="10" customFormat="1" ht="13.5" thickBot="1" x14ac:dyDescent="0.25">
      <c r="A57"/>
      <c r="B57" s="74" t="s">
        <v>52</v>
      </c>
      <c r="C57" s="76">
        <v>48</v>
      </c>
      <c r="D57" s="75">
        <v>73</v>
      </c>
      <c r="E57" s="11"/>
      <c r="F57" s="74" t="s">
        <v>83</v>
      </c>
      <c r="G57" s="76">
        <v>48</v>
      </c>
      <c r="H57" s="75">
        <v>73</v>
      </c>
    </row>
    <row r="58" spans="1:8" s="10" customFormat="1" ht="13.5" thickBot="1" x14ac:dyDescent="0.25">
      <c r="A58"/>
      <c r="B58" s="74" t="s">
        <v>132</v>
      </c>
      <c r="C58" s="76">
        <v>49</v>
      </c>
      <c r="D58" s="75" t="s">
        <v>150</v>
      </c>
      <c r="E58" s="11"/>
      <c r="F58" s="74" t="s">
        <v>84</v>
      </c>
      <c r="G58" s="76">
        <v>49</v>
      </c>
      <c r="H58" s="75" t="s">
        <v>150</v>
      </c>
    </row>
    <row r="59" spans="1:8" s="10" customFormat="1" ht="13.5" thickBot="1" x14ac:dyDescent="0.25">
      <c r="A59"/>
      <c r="B59" s="74" t="s">
        <v>133</v>
      </c>
      <c r="C59" s="76">
        <v>50</v>
      </c>
      <c r="D59" s="75">
        <v>77</v>
      </c>
      <c r="E59" s="11"/>
      <c r="F59" s="74" t="s">
        <v>85</v>
      </c>
      <c r="G59" s="76">
        <v>50</v>
      </c>
      <c r="H59" s="75">
        <v>77</v>
      </c>
    </row>
    <row r="60" spans="1:8" s="10" customFormat="1" ht="13.5" thickBot="1" x14ac:dyDescent="0.25">
      <c r="A60"/>
      <c r="B60" s="74" t="s">
        <v>53</v>
      </c>
      <c r="C60" s="76">
        <v>51</v>
      </c>
      <c r="D60" s="75">
        <v>78</v>
      </c>
      <c r="E60" s="11"/>
      <c r="F60" s="74" t="s">
        <v>86</v>
      </c>
      <c r="G60" s="76">
        <v>51</v>
      </c>
      <c r="H60" s="75">
        <v>78</v>
      </c>
    </row>
    <row r="61" spans="1:8" s="10" customFormat="1" ht="25.9" customHeight="1" thickBot="1" x14ac:dyDescent="0.25">
      <c r="A61"/>
      <c r="B61" s="78" t="s">
        <v>193</v>
      </c>
      <c r="C61" s="76">
        <v>52</v>
      </c>
      <c r="D61" s="75">
        <v>79</v>
      </c>
      <c r="E61" s="11"/>
      <c r="F61" s="78" t="s">
        <v>194</v>
      </c>
      <c r="G61" s="76">
        <v>52</v>
      </c>
      <c r="H61" s="75">
        <v>79</v>
      </c>
    </row>
    <row r="62" spans="1:8" s="10" customFormat="1" ht="26.45" customHeight="1" thickBot="1" x14ac:dyDescent="0.25">
      <c r="A62"/>
      <c r="B62" s="78" t="s">
        <v>195</v>
      </c>
      <c r="C62" s="76">
        <v>53</v>
      </c>
      <c r="D62" s="75" t="s">
        <v>88</v>
      </c>
      <c r="E62" s="11"/>
      <c r="F62" s="78" t="s">
        <v>196</v>
      </c>
      <c r="G62" s="76">
        <v>53</v>
      </c>
      <c r="H62" s="75" t="s">
        <v>88</v>
      </c>
    </row>
    <row r="63" spans="1:8" s="10" customFormat="1" ht="13.5" thickBot="1" x14ac:dyDescent="0.25">
      <c r="A63"/>
      <c r="B63" s="74" t="s">
        <v>99</v>
      </c>
      <c r="C63" s="76">
        <v>54</v>
      </c>
      <c r="D63" s="75">
        <v>84</v>
      </c>
      <c r="E63" s="11"/>
      <c r="F63" s="74" t="s">
        <v>89</v>
      </c>
      <c r="G63" s="76">
        <v>54</v>
      </c>
      <c r="H63" s="75">
        <v>84</v>
      </c>
    </row>
    <row r="64" spans="1:8" s="10" customFormat="1" ht="13.5" customHeight="1" thickBot="1" x14ac:dyDescent="0.25">
      <c r="A64"/>
      <c r="B64" s="74" t="s">
        <v>100</v>
      </c>
      <c r="C64" s="76">
        <v>55</v>
      </c>
      <c r="D64" s="75">
        <v>85</v>
      </c>
      <c r="E64" s="11"/>
      <c r="F64" s="74" t="s">
        <v>90</v>
      </c>
      <c r="G64" s="76">
        <v>55</v>
      </c>
      <c r="H64" s="75">
        <v>85</v>
      </c>
    </row>
    <row r="65" spans="1:8" s="10" customFormat="1" ht="13.5" thickBot="1" x14ac:dyDescent="0.25">
      <c r="A65"/>
      <c r="B65" s="74" t="s">
        <v>101</v>
      </c>
      <c r="C65" s="76">
        <v>56</v>
      </c>
      <c r="D65" s="75">
        <v>86</v>
      </c>
      <c r="E65" s="11"/>
      <c r="F65" s="74" t="s">
        <v>91</v>
      </c>
      <c r="G65" s="76">
        <v>56</v>
      </c>
      <c r="H65" s="75">
        <v>86</v>
      </c>
    </row>
    <row r="66" spans="1:8" s="10" customFormat="1" ht="13.5" thickBot="1" x14ac:dyDescent="0.25">
      <c r="A66"/>
      <c r="B66" s="74" t="s">
        <v>134</v>
      </c>
      <c r="C66" s="76">
        <v>57</v>
      </c>
      <c r="D66" s="75" t="s">
        <v>93</v>
      </c>
      <c r="E66" s="11"/>
      <c r="F66" s="74" t="s">
        <v>92</v>
      </c>
      <c r="G66" s="76">
        <v>57</v>
      </c>
      <c r="H66" s="75" t="s">
        <v>93</v>
      </c>
    </row>
    <row r="67" spans="1:8" s="10" customFormat="1" ht="25.9" customHeight="1" thickBot="1" x14ac:dyDescent="0.25">
      <c r="A67"/>
      <c r="B67" s="78" t="s">
        <v>199</v>
      </c>
      <c r="C67" s="76">
        <v>58</v>
      </c>
      <c r="D67" s="75" t="s">
        <v>94</v>
      </c>
      <c r="E67" s="11"/>
      <c r="F67" s="78" t="s">
        <v>200</v>
      </c>
      <c r="G67" s="76">
        <v>58</v>
      </c>
      <c r="H67" s="75" t="s">
        <v>94</v>
      </c>
    </row>
    <row r="68" spans="1:8" s="10" customFormat="1" ht="13.5" thickBot="1" x14ac:dyDescent="0.25">
      <c r="A68"/>
      <c r="B68" s="74" t="s">
        <v>102</v>
      </c>
      <c r="C68" s="76">
        <v>59</v>
      </c>
      <c r="D68" s="75">
        <v>93</v>
      </c>
      <c r="E68" s="11"/>
      <c r="F68" s="74" t="s">
        <v>95</v>
      </c>
      <c r="G68" s="76">
        <v>59</v>
      </c>
      <c r="H68" s="75">
        <v>93</v>
      </c>
    </row>
    <row r="69" spans="1:8" s="10" customFormat="1" ht="13.5" thickBot="1" x14ac:dyDescent="0.25">
      <c r="A69"/>
      <c r="B69" s="74" t="s">
        <v>103</v>
      </c>
      <c r="C69" s="76">
        <v>60</v>
      </c>
      <c r="D69" s="75">
        <v>94</v>
      </c>
      <c r="E69" s="11"/>
      <c r="F69" s="74" t="s">
        <v>96</v>
      </c>
      <c r="G69" s="76">
        <v>60</v>
      </c>
      <c r="H69" s="75">
        <v>94</v>
      </c>
    </row>
    <row r="70" spans="1:8" s="10" customFormat="1" ht="13.5" thickBot="1" x14ac:dyDescent="0.25">
      <c r="A70"/>
      <c r="B70" s="74" t="s">
        <v>104</v>
      </c>
      <c r="C70" s="76">
        <v>61</v>
      </c>
      <c r="D70" s="75">
        <v>95</v>
      </c>
      <c r="E70" s="11"/>
      <c r="F70" s="74" t="s">
        <v>97</v>
      </c>
      <c r="G70" s="76">
        <v>61</v>
      </c>
      <c r="H70" s="75">
        <v>95</v>
      </c>
    </row>
    <row r="71" spans="1:8" s="10" customFormat="1" ht="13.5" thickBot="1" x14ac:dyDescent="0.25">
      <c r="A71"/>
      <c r="B71" s="74" t="s">
        <v>98</v>
      </c>
      <c r="C71" s="76">
        <v>62</v>
      </c>
      <c r="D71" s="75">
        <v>96</v>
      </c>
      <c r="E71" s="11"/>
      <c r="F71" s="74" t="s">
        <v>98</v>
      </c>
      <c r="G71" s="76">
        <v>62</v>
      </c>
      <c r="H71" s="75">
        <v>96</v>
      </c>
    </row>
    <row r="72" spans="1:8" s="10" customFormat="1" ht="28.15" customHeight="1" thickBot="1" x14ac:dyDescent="0.25">
      <c r="A72"/>
      <c r="B72" s="78" t="s">
        <v>197</v>
      </c>
      <c r="C72" s="76">
        <v>63</v>
      </c>
      <c r="D72" s="75" t="s">
        <v>151</v>
      </c>
      <c r="E72" s="11"/>
      <c r="F72" s="78" t="s">
        <v>198</v>
      </c>
      <c r="G72" s="76">
        <v>63</v>
      </c>
      <c r="H72" s="75" t="s">
        <v>151</v>
      </c>
    </row>
    <row r="73" spans="1:8" s="10" customFormat="1" ht="13.5" thickBot="1" x14ac:dyDescent="0.25">
      <c r="A73"/>
      <c r="B73" s="74" t="s">
        <v>135</v>
      </c>
      <c r="C73" s="76">
        <v>64</v>
      </c>
      <c r="D73" s="75">
        <v>99</v>
      </c>
      <c r="E73" s="11"/>
      <c r="F73" s="74" t="s">
        <v>164</v>
      </c>
      <c r="G73" s="76">
        <v>64</v>
      </c>
      <c r="H73" s="75">
        <v>99</v>
      </c>
    </row>
    <row r="74" spans="1:8" s="10" customFormat="1" x14ac:dyDescent="0.2">
      <c r="A74"/>
      <c r="B74" s="15"/>
      <c r="C74" s="14"/>
      <c r="D74" s="14"/>
      <c r="E74" s="11"/>
      <c r="F74" s="15"/>
      <c r="G74" s="14"/>
      <c r="H74" s="14"/>
    </row>
    <row r="75" spans="1:8" s="10" customFormat="1" x14ac:dyDescent="0.2">
      <c r="A75"/>
      <c r="B75" s="17" t="s">
        <v>171</v>
      </c>
      <c r="C75" s="14"/>
      <c r="D75" s="14"/>
      <c r="E75" s="11"/>
      <c r="F75" s="17"/>
      <c r="G75" s="14"/>
      <c r="H75" s="14"/>
    </row>
    <row r="76" spans="1:8" s="10" customFormat="1" x14ac:dyDescent="0.2">
      <c r="A76"/>
      <c r="B76" s="17" t="s">
        <v>172</v>
      </c>
      <c r="C76" s="14"/>
      <c r="D76" s="14"/>
      <c r="E76" s="11"/>
      <c r="F76" s="17"/>
      <c r="G76" s="14"/>
      <c r="H76" s="14"/>
    </row>
  </sheetData>
  <hyperlinks>
    <hyperlink ref="B4" location="Lista_Tablas!A1" display="&lt;&lt; Indice"/>
  </hyperlink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N131"/>
  <sheetViews>
    <sheetView showGridLines="0" showZeros="0" zoomScale="85" zoomScaleNormal="85" workbookViewId="0">
      <pane xSplit="2" ySplit="9" topLeftCell="C10" activePane="bottomRight" state="frozen"/>
      <selection sqref="A1:A1048576"/>
      <selection pane="topRight" sqref="A1:A1048576"/>
      <selection pane="bottomLeft" sqref="A1:A1048576"/>
      <selection pane="bottomRight" activeCell="C10" sqref="C10"/>
    </sheetView>
  </sheetViews>
  <sheetFormatPr baseColWidth="10" defaultRowHeight="12.75" x14ac:dyDescent="0.2"/>
  <cols>
    <col min="1" max="1" width="1" customWidth="1"/>
    <col min="2" max="2" width="81.28515625" customWidth="1"/>
    <col min="3" max="34" width="15" customWidth="1"/>
    <col min="35" max="38" width="17" customWidth="1"/>
    <col min="39" max="51" width="15" customWidth="1"/>
    <col min="52" max="52" width="17.28515625" customWidth="1"/>
    <col min="53" max="53" width="16.7109375" customWidth="1"/>
    <col min="54" max="67" width="15" customWidth="1"/>
    <col min="68" max="68" width="16.5703125" customWidth="1"/>
    <col min="69" max="72" width="15" customWidth="1"/>
    <col min="73" max="73" width="17.42578125" customWidth="1"/>
    <col min="74" max="92" width="15" customWidth="1"/>
  </cols>
  <sheetData>
    <row r="1" spans="2:92" ht="6" customHeight="1" x14ac:dyDescent="0.2"/>
    <row r="2" spans="2:92" ht="18" x14ac:dyDescent="0.25">
      <c r="B2" s="39" t="s">
        <v>685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2:92" s="22" customFormat="1" ht="6.75" customHeight="1" x14ac:dyDescent="0.25"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H3"/>
    </row>
    <row r="4" spans="2:92" s="22" customFormat="1" ht="16.5" customHeight="1" x14ac:dyDescent="0.25">
      <c r="B4" s="36" t="s">
        <v>180</v>
      </c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H4"/>
    </row>
    <row r="5" spans="2:92" s="22" customFormat="1" ht="17.25" customHeight="1" x14ac:dyDescent="0.25">
      <c r="B5" s="33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H5"/>
    </row>
    <row r="6" spans="2:92" ht="19.899999999999999" customHeight="1" x14ac:dyDescent="0.25">
      <c r="B6" s="41" t="s">
        <v>169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92" x14ac:dyDescent="0.2">
      <c r="B7" s="42" t="s">
        <v>689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92" s="1" customFormat="1" ht="110.25" customHeight="1" thickBot="1" x14ac:dyDescent="0.25">
      <c r="B8" s="53"/>
      <c r="C8" s="49" t="s">
        <v>214</v>
      </c>
      <c r="D8" s="49" t="s">
        <v>215</v>
      </c>
      <c r="E8" s="67" t="s">
        <v>54</v>
      </c>
      <c r="F8" s="67" t="s">
        <v>55</v>
      </c>
      <c r="G8" s="80" t="s">
        <v>216</v>
      </c>
      <c r="H8" s="80" t="s">
        <v>201</v>
      </c>
      <c r="I8" s="80" t="s">
        <v>202</v>
      </c>
      <c r="J8" s="80" t="s">
        <v>203</v>
      </c>
      <c r="K8" s="65" t="s">
        <v>204</v>
      </c>
      <c r="L8" s="65" t="s">
        <v>205</v>
      </c>
      <c r="M8" s="65" t="s">
        <v>206</v>
      </c>
      <c r="N8" s="65" t="s">
        <v>207</v>
      </c>
      <c r="O8" s="65" t="s">
        <v>217</v>
      </c>
      <c r="P8" s="65" t="s">
        <v>57</v>
      </c>
      <c r="Q8" s="65" t="s">
        <v>58</v>
      </c>
      <c r="R8" s="65" t="s">
        <v>59</v>
      </c>
      <c r="S8" s="65" t="s">
        <v>60</v>
      </c>
      <c r="T8" s="65" t="s">
        <v>61</v>
      </c>
      <c r="U8" s="65" t="s">
        <v>218</v>
      </c>
      <c r="V8" s="65" t="s">
        <v>62</v>
      </c>
      <c r="W8" s="65" t="s">
        <v>219</v>
      </c>
      <c r="X8" s="65" t="s">
        <v>63</v>
      </c>
      <c r="Y8" s="65" t="s">
        <v>64</v>
      </c>
      <c r="Z8" s="65" t="s">
        <v>65</v>
      </c>
      <c r="AA8" s="65" t="s">
        <v>66</v>
      </c>
      <c r="AB8" s="65" t="s">
        <v>67</v>
      </c>
      <c r="AC8" s="65" t="s">
        <v>68</v>
      </c>
      <c r="AD8" s="65" t="s">
        <v>208</v>
      </c>
      <c r="AE8" s="65" t="s">
        <v>209</v>
      </c>
      <c r="AF8" s="65" t="s">
        <v>69</v>
      </c>
      <c r="AG8" s="65" t="s">
        <v>70</v>
      </c>
      <c r="AH8" s="65" t="s">
        <v>71</v>
      </c>
      <c r="AI8" s="92" t="s">
        <v>187</v>
      </c>
      <c r="AJ8" s="65" t="s">
        <v>220</v>
      </c>
      <c r="AK8" s="65" t="s">
        <v>210</v>
      </c>
      <c r="AL8" s="65" t="s">
        <v>211</v>
      </c>
      <c r="AM8" s="65" t="s">
        <v>73</v>
      </c>
      <c r="AN8" s="65" t="s">
        <v>221</v>
      </c>
      <c r="AO8" s="65" t="s">
        <v>212</v>
      </c>
      <c r="AP8" s="65" t="s">
        <v>213</v>
      </c>
      <c r="AQ8" s="65" t="s">
        <v>222</v>
      </c>
      <c r="AR8" s="65" t="s">
        <v>223</v>
      </c>
      <c r="AS8" s="65" t="s">
        <v>74</v>
      </c>
      <c r="AT8" s="65" t="s">
        <v>75</v>
      </c>
      <c r="AU8" s="65" t="s">
        <v>76</v>
      </c>
      <c r="AV8" s="65" t="s">
        <v>224</v>
      </c>
      <c r="AW8" s="65" t="s">
        <v>225</v>
      </c>
      <c r="AX8" s="65" t="s">
        <v>226</v>
      </c>
      <c r="AY8" s="65" t="s">
        <v>77</v>
      </c>
      <c r="AZ8" s="92" t="s">
        <v>190</v>
      </c>
      <c r="BA8" s="65" t="s">
        <v>78</v>
      </c>
      <c r="BB8" s="65" t="s">
        <v>79</v>
      </c>
      <c r="BC8" s="65" t="s">
        <v>80</v>
      </c>
      <c r="BD8" s="65" t="s">
        <v>81</v>
      </c>
      <c r="BE8" s="65" t="s">
        <v>82</v>
      </c>
      <c r="BF8" s="65" t="s">
        <v>227</v>
      </c>
      <c r="BG8" s="65" t="s">
        <v>228</v>
      </c>
      <c r="BH8" s="65" t="s">
        <v>229</v>
      </c>
      <c r="BI8" s="65" t="s">
        <v>230</v>
      </c>
      <c r="BJ8" s="65" t="s">
        <v>231</v>
      </c>
      <c r="BK8" s="65" t="s">
        <v>232</v>
      </c>
      <c r="BL8" s="65" t="s">
        <v>83</v>
      </c>
      <c r="BM8" s="65" t="s">
        <v>233</v>
      </c>
      <c r="BN8" s="65" t="s">
        <v>234</v>
      </c>
      <c r="BO8" s="65" t="s">
        <v>85</v>
      </c>
      <c r="BP8" s="65" t="s">
        <v>86</v>
      </c>
      <c r="BQ8" s="65" t="s">
        <v>87</v>
      </c>
      <c r="BR8" s="65" t="s">
        <v>235</v>
      </c>
      <c r="BS8" s="65" t="s">
        <v>236</v>
      </c>
      <c r="BT8" s="65" t="s">
        <v>237</v>
      </c>
      <c r="BU8" s="65" t="s">
        <v>89</v>
      </c>
      <c r="BV8" s="65" t="s">
        <v>90</v>
      </c>
      <c r="BW8" s="65" t="s">
        <v>91</v>
      </c>
      <c r="BX8" s="65" t="s">
        <v>92</v>
      </c>
      <c r="BY8" s="65" t="s">
        <v>238</v>
      </c>
      <c r="BZ8" s="81" t="s">
        <v>95</v>
      </c>
      <c r="CA8" s="81" t="s">
        <v>96</v>
      </c>
      <c r="CB8" s="81" t="s">
        <v>97</v>
      </c>
      <c r="CC8" s="81" t="s">
        <v>98</v>
      </c>
      <c r="CD8" s="81" t="s">
        <v>239</v>
      </c>
      <c r="CE8" s="81" t="s">
        <v>164</v>
      </c>
      <c r="CF8" s="66" t="s">
        <v>31</v>
      </c>
      <c r="CG8" s="66" t="s">
        <v>22</v>
      </c>
      <c r="CH8" s="68" t="s">
        <v>20</v>
      </c>
      <c r="CI8" s="65" t="s">
        <v>21</v>
      </c>
      <c r="CJ8" s="66" t="s">
        <v>23</v>
      </c>
      <c r="CK8" s="68" t="s">
        <v>1</v>
      </c>
      <c r="CL8" s="68" t="s">
        <v>24</v>
      </c>
      <c r="CM8" s="65" t="s">
        <v>2</v>
      </c>
      <c r="CN8" s="64" t="s">
        <v>25</v>
      </c>
    </row>
    <row r="9" spans="2:92" s="1" customFormat="1" ht="12.75" customHeight="1" thickBot="1" x14ac:dyDescent="0.25">
      <c r="B9" s="73"/>
      <c r="C9" s="69">
        <v>1</v>
      </c>
      <c r="D9" s="71">
        <v>2</v>
      </c>
      <c r="E9" s="71">
        <v>3</v>
      </c>
      <c r="F9" s="69">
        <v>4</v>
      </c>
      <c r="G9" s="71">
        <v>5</v>
      </c>
      <c r="H9" s="71">
        <v>6</v>
      </c>
      <c r="I9" s="69">
        <v>7</v>
      </c>
      <c r="J9" s="71">
        <v>8</v>
      </c>
      <c r="K9" s="71">
        <v>9</v>
      </c>
      <c r="L9" s="69">
        <v>10</v>
      </c>
      <c r="M9" s="71">
        <v>11</v>
      </c>
      <c r="N9" s="71">
        <v>12</v>
      </c>
      <c r="O9" s="69">
        <v>13</v>
      </c>
      <c r="P9" s="71">
        <v>14</v>
      </c>
      <c r="Q9" s="71">
        <v>15</v>
      </c>
      <c r="R9" s="69">
        <v>16</v>
      </c>
      <c r="S9" s="71">
        <v>17</v>
      </c>
      <c r="T9" s="71">
        <v>18</v>
      </c>
      <c r="U9" s="69">
        <v>19</v>
      </c>
      <c r="V9" s="71">
        <v>20</v>
      </c>
      <c r="W9" s="71">
        <v>21</v>
      </c>
      <c r="X9" s="69">
        <v>22</v>
      </c>
      <c r="Y9" s="71">
        <v>23</v>
      </c>
      <c r="Z9" s="71">
        <v>24</v>
      </c>
      <c r="AA9" s="69">
        <v>25</v>
      </c>
      <c r="AB9" s="71">
        <v>26</v>
      </c>
      <c r="AC9" s="71">
        <v>27</v>
      </c>
      <c r="AD9" s="69">
        <v>28</v>
      </c>
      <c r="AE9" s="71">
        <v>29</v>
      </c>
      <c r="AF9" s="71">
        <v>30</v>
      </c>
      <c r="AG9" s="69">
        <v>31</v>
      </c>
      <c r="AH9" s="71">
        <v>32</v>
      </c>
      <c r="AI9" s="71">
        <v>33</v>
      </c>
      <c r="AJ9" s="69">
        <v>34</v>
      </c>
      <c r="AK9" s="71">
        <v>35</v>
      </c>
      <c r="AL9" s="71">
        <v>36</v>
      </c>
      <c r="AM9" s="69">
        <v>37</v>
      </c>
      <c r="AN9" s="71">
        <v>38</v>
      </c>
      <c r="AO9" s="71">
        <v>39</v>
      </c>
      <c r="AP9" s="69">
        <v>40</v>
      </c>
      <c r="AQ9" s="71">
        <v>41</v>
      </c>
      <c r="AR9" s="71">
        <v>42</v>
      </c>
      <c r="AS9" s="69">
        <v>43</v>
      </c>
      <c r="AT9" s="71">
        <v>44</v>
      </c>
      <c r="AU9" s="71">
        <v>45</v>
      </c>
      <c r="AV9" s="69">
        <v>46</v>
      </c>
      <c r="AW9" s="71">
        <v>47</v>
      </c>
      <c r="AX9" s="71">
        <v>48</v>
      </c>
      <c r="AY9" s="69">
        <v>49</v>
      </c>
      <c r="AZ9" s="71">
        <v>50</v>
      </c>
      <c r="BA9" s="71">
        <v>51</v>
      </c>
      <c r="BB9" s="69">
        <v>52</v>
      </c>
      <c r="BC9" s="71">
        <v>53</v>
      </c>
      <c r="BD9" s="71">
        <v>54</v>
      </c>
      <c r="BE9" s="69">
        <v>55</v>
      </c>
      <c r="BF9" s="71">
        <v>56</v>
      </c>
      <c r="BG9" s="71">
        <v>57</v>
      </c>
      <c r="BH9" s="69">
        <v>58</v>
      </c>
      <c r="BI9" s="71">
        <v>59</v>
      </c>
      <c r="BJ9" s="71">
        <v>60</v>
      </c>
      <c r="BK9" s="69">
        <v>61</v>
      </c>
      <c r="BL9" s="71">
        <v>62</v>
      </c>
      <c r="BM9" s="71">
        <v>63</v>
      </c>
      <c r="BN9" s="69">
        <v>64</v>
      </c>
      <c r="BO9" s="71">
        <v>65</v>
      </c>
      <c r="BP9" s="71">
        <v>66</v>
      </c>
      <c r="BQ9" s="69">
        <v>67</v>
      </c>
      <c r="BR9" s="71">
        <v>68</v>
      </c>
      <c r="BS9" s="71">
        <v>69</v>
      </c>
      <c r="BT9" s="69">
        <v>70</v>
      </c>
      <c r="BU9" s="71">
        <v>71</v>
      </c>
      <c r="BV9" s="71">
        <v>72</v>
      </c>
      <c r="BW9" s="69">
        <v>73</v>
      </c>
      <c r="BX9" s="71">
        <v>74</v>
      </c>
      <c r="BY9" s="71">
        <v>75</v>
      </c>
      <c r="BZ9" s="69">
        <v>76</v>
      </c>
      <c r="CA9" s="71">
        <v>77</v>
      </c>
      <c r="CB9" s="71">
        <v>78</v>
      </c>
      <c r="CC9" s="69">
        <v>79</v>
      </c>
      <c r="CD9" s="71">
        <v>80</v>
      </c>
      <c r="CE9" s="71">
        <v>81</v>
      </c>
      <c r="CF9" s="55"/>
      <c r="CG9" s="55"/>
      <c r="CH9" s="55"/>
      <c r="CI9" s="63"/>
      <c r="CJ9" s="55"/>
      <c r="CK9" s="55"/>
      <c r="CL9" s="55"/>
      <c r="CM9" s="63"/>
      <c r="CN9" s="63"/>
    </row>
    <row r="10" spans="2:92" ht="14.45" customHeight="1" thickBot="1" x14ac:dyDescent="0.25">
      <c r="B10" s="72" t="s">
        <v>240</v>
      </c>
      <c r="C10" s="56">
        <v>34598.400000000001</v>
      </c>
      <c r="D10" s="56">
        <v>6.6999999999999904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2.7</v>
      </c>
      <c r="AM10" s="56">
        <v>0</v>
      </c>
      <c r="AN10" s="56">
        <v>16.3</v>
      </c>
      <c r="AO10" s="56">
        <v>0</v>
      </c>
      <c r="AP10" s="56">
        <v>0</v>
      </c>
      <c r="AQ10" s="56">
        <v>0.1</v>
      </c>
      <c r="AR10" s="56">
        <v>0.2</v>
      </c>
      <c r="AS10" s="56">
        <v>0</v>
      </c>
      <c r="AT10" s="56">
        <v>0</v>
      </c>
      <c r="AU10" s="56">
        <v>0</v>
      </c>
      <c r="AV10" s="56">
        <v>0</v>
      </c>
      <c r="AW10" s="56">
        <v>0</v>
      </c>
      <c r="AX10" s="56">
        <v>0</v>
      </c>
      <c r="AY10" s="56">
        <v>0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6">
        <v>0</v>
      </c>
      <c r="BF10" s="56">
        <v>0</v>
      </c>
      <c r="BG10" s="56">
        <v>0</v>
      </c>
      <c r="BH10" s="56">
        <v>0</v>
      </c>
      <c r="BI10" s="56">
        <v>0</v>
      </c>
      <c r="BJ10" s="56">
        <v>0</v>
      </c>
      <c r="BK10" s="56">
        <v>0</v>
      </c>
      <c r="BL10" s="56">
        <v>0</v>
      </c>
      <c r="BM10" s="56">
        <v>0</v>
      </c>
      <c r="BN10" s="56">
        <v>0</v>
      </c>
      <c r="BO10" s="56">
        <v>0</v>
      </c>
      <c r="BP10" s="56">
        <v>0</v>
      </c>
      <c r="BQ10" s="56">
        <v>0.6</v>
      </c>
      <c r="BR10" s="56">
        <v>0</v>
      </c>
      <c r="BS10" s="56">
        <v>0</v>
      </c>
      <c r="BT10" s="56">
        <v>0</v>
      </c>
      <c r="BU10" s="56">
        <v>0</v>
      </c>
      <c r="BV10" s="56">
        <v>0</v>
      </c>
      <c r="BW10" s="56">
        <v>0</v>
      </c>
      <c r="BX10" s="56">
        <v>0</v>
      </c>
      <c r="BY10" s="56">
        <v>0</v>
      </c>
      <c r="BZ10" s="56">
        <v>0</v>
      </c>
      <c r="CA10" s="56">
        <v>7.4</v>
      </c>
      <c r="CB10" s="56">
        <v>0</v>
      </c>
      <c r="CC10" s="56">
        <v>0</v>
      </c>
      <c r="CD10" s="56">
        <v>0</v>
      </c>
      <c r="CE10" s="56"/>
      <c r="CF10" s="82">
        <f t="shared" ref="CF10:CF41" si="0">SUM(C10:CE10)</f>
        <v>34632.399999999994</v>
      </c>
      <c r="CG10" s="56">
        <f>CH10+CI10</f>
        <v>9647.4000000000015</v>
      </c>
      <c r="CH10" s="56">
        <v>3532.3</v>
      </c>
      <c r="CI10" s="56">
        <v>6115.1</v>
      </c>
      <c r="CJ10" s="82">
        <f>CF10+CG10</f>
        <v>44279.799999999996</v>
      </c>
      <c r="CK10" s="56">
        <v>17734.2</v>
      </c>
      <c r="CL10" s="56">
        <v>528.79999999999995</v>
      </c>
      <c r="CM10" s="56">
        <v>106.30000000000001</v>
      </c>
      <c r="CN10" s="82">
        <f>SUM(CJ10:CM10)</f>
        <v>62649.100000000006</v>
      </c>
    </row>
    <row r="11" spans="2:92" ht="14.45" customHeight="1" x14ac:dyDescent="0.2">
      <c r="B11" s="52" t="s">
        <v>241</v>
      </c>
      <c r="C11" s="56">
        <v>15794.4</v>
      </c>
      <c r="D11" s="56">
        <v>0.2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48.8</v>
      </c>
      <c r="AO11" s="56">
        <v>4.5</v>
      </c>
      <c r="AP11" s="56">
        <v>0</v>
      </c>
      <c r="AQ11" s="56">
        <v>0.1</v>
      </c>
      <c r="AR11" s="56">
        <v>0.3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6">
        <v>0</v>
      </c>
      <c r="BL11" s="56">
        <v>0</v>
      </c>
      <c r="BM11" s="56">
        <v>0</v>
      </c>
      <c r="BN11" s="56">
        <v>0</v>
      </c>
      <c r="BO11" s="56">
        <v>0</v>
      </c>
      <c r="BP11" s="56">
        <v>0</v>
      </c>
      <c r="BQ11" s="56">
        <v>0</v>
      </c>
      <c r="BR11" s="56">
        <v>0.7</v>
      </c>
      <c r="BS11" s="56">
        <v>6.1</v>
      </c>
      <c r="BT11" s="56">
        <v>8</v>
      </c>
      <c r="BU11" s="56">
        <v>1</v>
      </c>
      <c r="BV11" s="56">
        <v>0</v>
      </c>
      <c r="BW11" s="56">
        <v>0</v>
      </c>
      <c r="BX11" s="56">
        <v>0</v>
      </c>
      <c r="BY11" s="56">
        <v>0</v>
      </c>
      <c r="BZ11" s="56">
        <v>0</v>
      </c>
      <c r="CA11" s="56">
        <v>0</v>
      </c>
      <c r="CB11" s="56">
        <v>0</v>
      </c>
      <c r="CC11" s="56">
        <v>0</v>
      </c>
      <c r="CD11" s="56">
        <v>0</v>
      </c>
      <c r="CE11" s="56"/>
      <c r="CF11" s="82">
        <f t="shared" si="0"/>
        <v>15864.1</v>
      </c>
      <c r="CG11" s="56">
        <f t="shared" ref="CG11:CG74" si="1">CH11+CI11</f>
        <v>718.69999999999993</v>
      </c>
      <c r="CH11" s="56">
        <v>635.9</v>
      </c>
      <c r="CI11" s="56">
        <v>82.8</v>
      </c>
      <c r="CJ11" s="82">
        <f t="shared" ref="CJ11:CJ74" si="2">CF11+CG11</f>
        <v>16582.8</v>
      </c>
      <c r="CK11" s="56">
        <v>2781.6999999999898</v>
      </c>
      <c r="CL11" s="56">
        <v>51.2</v>
      </c>
      <c r="CM11" s="56">
        <v>-48.300000000000011</v>
      </c>
      <c r="CN11" s="82">
        <f t="shared" ref="CN11:CN74" si="3">SUM(CJ11:CM11)</f>
        <v>19367.399999999991</v>
      </c>
    </row>
    <row r="12" spans="2:92" ht="14.45" customHeight="1" x14ac:dyDescent="0.2">
      <c r="B12" s="50" t="s">
        <v>242</v>
      </c>
      <c r="C12" s="56">
        <v>712.4</v>
      </c>
      <c r="D12" s="56">
        <v>0.4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40.1</v>
      </c>
      <c r="AK12" s="56">
        <v>0</v>
      </c>
      <c r="AL12" s="56">
        <v>27.4</v>
      </c>
      <c r="AM12" s="56">
        <v>0</v>
      </c>
      <c r="AN12" s="56">
        <v>143.6</v>
      </c>
      <c r="AO12" s="56">
        <v>6.4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56">
        <v>0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0</v>
      </c>
      <c r="BS12" s="56">
        <v>0</v>
      </c>
      <c r="BT12" s="56">
        <v>0</v>
      </c>
      <c r="BU12" s="56">
        <v>12</v>
      </c>
      <c r="BV12" s="56">
        <v>0</v>
      </c>
      <c r="BW12" s="56">
        <v>0</v>
      </c>
      <c r="BX12" s="56">
        <v>0</v>
      </c>
      <c r="BY12" s="56">
        <v>0</v>
      </c>
      <c r="BZ12" s="56">
        <v>0</v>
      </c>
      <c r="CA12" s="56">
        <v>2.5</v>
      </c>
      <c r="CB12" s="56">
        <v>0</v>
      </c>
      <c r="CC12" s="56">
        <v>0</v>
      </c>
      <c r="CD12" s="56">
        <v>0</v>
      </c>
      <c r="CE12" s="56"/>
      <c r="CF12" s="82">
        <f t="shared" si="0"/>
        <v>944.8</v>
      </c>
      <c r="CG12" s="56">
        <f t="shared" si="1"/>
        <v>0.1</v>
      </c>
      <c r="CH12" s="56">
        <v>0</v>
      </c>
      <c r="CI12" s="56">
        <v>0.1</v>
      </c>
      <c r="CJ12" s="82">
        <f t="shared" si="2"/>
        <v>944.9</v>
      </c>
      <c r="CK12" s="56">
        <v>0</v>
      </c>
      <c r="CL12" s="56">
        <v>0</v>
      </c>
      <c r="CM12" s="56">
        <v>-21.5</v>
      </c>
      <c r="CN12" s="82">
        <f t="shared" si="3"/>
        <v>923.4</v>
      </c>
    </row>
    <row r="13" spans="2:92" ht="14.45" customHeight="1" thickBot="1" x14ac:dyDescent="0.25">
      <c r="B13" s="51" t="s">
        <v>243</v>
      </c>
      <c r="C13" s="56">
        <v>19.600000000000001</v>
      </c>
      <c r="D13" s="56">
        <v>1644.2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10.6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2.2999999999999998</v>
      </c>
      <c r="AS13" s="56">
        <v>0</v>
      </c>
      <c r="AT13" s="56">
        <v>0</v>
      </c>
      <c r="AU13" s="56">
        <v>0</v>
      </c>
      <c r="AV13" s="56">
        <v>0</v>
      </c>
      <c r="AW13" s="56">
        <v>0</v>
      </c>
      <c r="AX13" s="56">
        <v>0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0</v>
      </c>
      <c r="BE13" s="56">
        <v>0</v>
      </c>
      <c r="BF13" s="56">
        <v>0</v>
      </c>
      <c r="BG13" s="56">
        <v>0</v>
      </c>
      <c r="BH13" s="56">
        <v>0</v>
      </c>
      <c r="BI13" s="56">
        <v>0</v>
      </c>
      <c r="BJ13" s="56">
        <v>0</v>
      </c>
      <c r="BK13" s="56">
        <v>0</v>
      </c>
      <c r="BL13" s="56">
        <v>0</v>
      </c>
      <c r="BM13" s="56">
        <v>0</v>
      </c>
      <c r="BN13" s="56">
        <v>0</v>
      </c>
      <c r="BO13" s="56">
        <v>0</v>
      </c>
      <c r="BP13" s="56">
        <v>0</v>
      </c>
      <c r="BQ13" s="56">
        <v>0</v>
      </c>
      <c r="BR13" s="56">
        <v>0</v>
      </c>
      <c r="BS13" s="56">
        <v>0</v>
      </c>
      <c r="BT13" s="56">
        <v>0</v>
      </c>
      <c r="BU13" s="56">
        <v>121</v>
      </c>
      <c r="BV13" s="56">
        <v>0</v>
      </c>
      <c r="BW13" s="56">
        <v>0</v>
      </c>
      <c r="BX13" s="56">
        <v>0</v>
      </c>
      <c r="BY13" s="56">
        <v>0</v>
      </c>
      <c r="BZ13" s="56">
        <v>0</v>
      </c>
      <c r="CA13" s="56">
        <v>2.5</v>
      </c>
      <c r="CB13" s="56">
        <v>0</v>
      </c>
      <c r="CC13" s="56">
        <v>0</v>
      </c>
      <c r="CD13" s="56">
        <v>0</v>
      </c>
      <c r="CE13" s="56"/>
      <c r="CF13" s="82">
        <f t="shared" si="0"/>
        <v>1800.1999999999998</v>
      </c>
      <c r="CG13" s="56">
        <f t="shared" si="1"/>
        <v>92.199999999999989</v>
      </c>
      <c r="CH13" s="56">
        <v>78.599999999999994</v>
      </c>
      <c r="CI13" s="56">
        <v>13.6</v>
      </c>
      <c r="CJ13" s="82">
        <f t="shared" si="2"/>
        <v>1892.3999999999999</v>
      </c>
      <c r="CK13" s="56">
        <v>187</v>
      </c>
      <c r="CL13" s="56">
        <v>7.7</v>
      </c>
      <c r="CM13" s="56">
        <v>40.799999999999997</v>
      </c>
      <c r="CN13" s="82">
        <f t="shared" si="3"/>
        <v>2127.8999999999996</v>
      </c>
    </row>
    <row r="14" spans="2:92" ht="14.45" customHeight="1" x14ac:dyDescent="0.2">
      <c r="B14" s="52" t="s">
        <v>244</v>
      </c>
      <c r="C14" s="56">
        <v>0</v>
      </c>
      <c r="D14" s="56">
        <v>0</v>
      </c>
      <c r="E14" s="56">
        <v>2406.3000000000002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0</v>
      </c>
      <c r="BV14" s="56">
        <v>0</v>
      </c>
      <c r="BW14" s="56">
        <v>0</v>
      </c>
      <c r="BX14" s="56">
        <v>0</v>
      </c>
      <c r="BY14" s="56">
        <v>0</v>
      </c>
      <c r="BZ14" s="56">
        <v>0</v>
      </c>
      <c r="CA14" s="56">
        <v>0</v>
      </c>
      <c r="CB14" s="56">
        <v>0</v>
      </c>
      <c r="CC14" s="56">
        <v>0</v>
      </c>
      <c r="CD14" s="56">
        <v>0</v>
      </c>
      <c r="CE14" s="56"/>
      <c r="CF14" s="82">
        <f t="shared" si="0"/>
        <v>2406.3000000000002</v>
      </c>
      <c r="CG14" s="56">
        <f t="shared" si="1"/>
        <v>1440.1999999999998</v>
      </c>
      <c r="CH14" s="56">
        <v>945.3</v>
      </c>
      <c r="CI14" s="56">
        <v>494.9</v>
      </c>
      <c r="CJ14" s="82">
        <f t="shared" si="2"/>
        <v>3846.5</v>
      </c>
      <c r="CK14" s="56">
        <v>1415.6</v>
      </c>
      <c r="CL14" s="56">
        <v>33.200000000000003</v>
      </c>
      <c r="CM14" s="56">
        <v>445.2</v>
      </c>
      <c r="CN14" s="82">
        <f t="shared" si="3"/>
        <v>5740.5</v>
      </c>
    </row>
    <row r="15" spans="2:92" ht="14.45" customHeight="1" x14ac:dyDescent="0.2">
      <c r="B15" s="50" t="s">
        <v>245</v>
      </c>
      <c r="C15" s="56">
        <v>0</v>
      </c>
      <c r="D15" s="56">
        <v>0</v>
      </c>
      <c r="E15" s="56">
        <v>0</v>
      </c>
      <c r="F15" s="56">
        <v>49.799999999999898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/>
      <c r="CF15" s="82">
        <f t="shared" si="0"/>
        <v>49.799999999999898</v>
      </c>
      <c r="CG15" s="56">
        <f t="shared" si="1"/>
        <v>295.40000000000003</v>
      </c>
      <c r="CH15" s="56">
        <v>12.1</v>
      </c>
      <c r="CI15" s="56">
        <v>283.3</v>
      </c>
      <c r="CJ15" s="82">
        <f t="shared" si="2"/>
        <v>345.19999999999993</v>
      </c>
      <c r="CK15" s="56">
        <v>18.2</v>
      </c>
      <c r="CL15" s="56">
        <v>46.5</v>
      </c>
      <c r="CM15" s="56">
        <v>52.4</v>
      </c>
      <c r="CN15" s="82">
        <f t="shared" si="3"/>
        <v>462.2999999999999</v>
      </c>
    </row>
    <row r="16" spans="2:92" ht="14.45" customHeight="1" x14ac:dyDescent="0.2">
      <c r="B16" s="44" t="s">
        <v>246</v>
      </c>
      <c r="C16" s="56">
        <v>0</v>
      </c>
      <c r="D16" s="56">
        <v>0</v>
      </c>
      <c r="E16" s="56">
        <v>0</v>
      </c>
      <c r="F16" s="56">
        <v>1158.7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0</v>
      </c>
      <c r="BI16" s="56">
        <v>0</v>
      </c>
      <c r="BJ16" s="56">
        <v>0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0</v>
      </c>
      <c r="BY16" s="56">
        <v>0</v>
      </c>
      <c r="BZ16" s="56">
        <v>0</v>
      </c>
      <c r="CA16" s="56">
        <v>0</v>
      </c>
      <c r="CB16" s="56">
        <v>0</v>
      </c>
      <c r="CC16" s="56">
        <v>0</v>
      </c>
      <c r="CD16" s="56">
        <v>0</v>
      </c>
      <c r="CE16" s="56"/>
      <c r="CF16" s="82">
        <f t="shared" si="0"/>
        <v>1158.7</v>
      </c>
      <c r="CG16" s="56">
        <f t="shared" si="1"/>
        <v>15373.400000000001</v>
      </c>
      <c r="CH16" s="56">
        <v>359.20000000000005</v>
      </c>
      <c r="CI16" s="56">
        <v>15014.2</v>
      </c>
      <c r="CJ16" s="82">
        <f t="shared" si="2"/>
        <v>16532.100000000002</v>
      </c>
      <c r="CK16" s="56">
        <v>0</v>
      </c>
      <c r="CL16" s="56">
        <v>12.1</v>
      </c>
      <c r="CM16" s="56">
        <v>-1</v>
      </c>
      <c r="CN16" s="82">
        <f t="shared" si="3"/>
        <v>16543.2</v>
      </c>
    </row>
    <row r="17" spans="2:92" ht="14.45" customHeight="1" x14ac:dyDescent="0.2">
      <c r="B17" s="44" t="s">
        <v>247</v>
      </c>
      <c r="C17" s="56">
        <v>0</v>
      </c>
      <c r="D17" s="56">
        <v>0</v>
      </c>
      <c r="E17" s="56">
        <v>0</v>
      </c>
      <c r="F17" s="56">
        <v>18.899999999999999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6">
        <v>0</v>
      </c>
      <c r="AV17" s="56">
        <v>0</v>
      </c>
      <c r="AW17" s="56">
        <v>0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0</v>
      </c>
      <c r="BF17" s="56">
        <v>0</v>
      </c>
      <c r="BG17" s="56">
        <v>0</v>
      </c>
      <c r="BH17" s="56">
        <v>0</v>
      </c>
      <c r="BI17" s="56">
        <v>0</v>
      </c>
      <c r="BJ17" s="56">
        <v>0</v>
      </c>
      <c r="BK17" s="56">
        <v>0</v>
      </c>
      <c r="BL17" s="56">
        <v>0</v>
      </c>
      <c r="BM17" s="56">
        <v>0</v>
      </c>
      <c r="BN17" s="56">
        <v>0</v>
      </c>
      <c r="BO17" s="56">
        <v>0</v>
      </c>
      <c r="BP17" s="56">
        <v>0</v>
      </c>
      <c r="BQ17" s="56">
        <v>0</v>
      </c>
      <c r="BR17" s="56">
        <v>0</v>
      </c>
      <c r="BS17" s="56">
        <v>0</v>
      </c>
      <c r="BT17" s="56">
        <v>0</v>
      </c>
      <c r="BU17" s="56">
        <v>10</v>
      </c>
      <c r="BV17" s="56">
        <v>0</v>
      </c>
      <c r="BW17" s="56">
        <v>0</v>
      </c>
      <c r="BX17" s="56">
        <v>0</v>
      </c>
      <c r="BY17" s="56">
        <v>0</v>
      </c>
      <c r="BZ17" s="56">
        <v>0</v>
      </c>
      <c r="CA17" s="56">
        <v>0</v>
      </c>
      <c r="CB17" s="56">
        <v>0</v>
      </c>
      <c r="CC17" s="56">
        <v>0</v>
      </c>
      <c r="CD17" s="56">
        <v>0</v>
      </c>
      <c r="CE17" s="56"/>
      <c r="CF17" s="82">
        <f t="shared" si="0"/>
        <v>28.9</v>
      </c>
      <c r="CG17" s="56">
        <f t="shared" si="1"/>
        <v>4560.4000000000005</v>
      </c>
      <c r="CH17" s="56">
        <v>11.1</v>
      </c>
      <c r="CI17" s="56">
        <v>4549.3</v>
      </c>
      <c r="CJ17" s="82">
        <f t="shared" si="2"/>
        <v>4589.3</v>
      </c>
      <c r="CK17" s="56">
        <v>0</v>
      </c>
      <c r="CL17" s="56">
        <v>3.5</v>
      </c>
      <c r="CM17" s="56">
        <v>0.60000000000000009</v>
      </c>
      <c r="CN17" s="82">
        <f t="shared" si="3"/>
        <v>4593.4000000000005</v>
      </c>
    </row>
    <row r="18" spans="2:92" ht="14.45" customHeight="1" x14ac:dyDescent="0.2">
      <c r="B18" s="44" t="s">
        <v>248</v>
      </c>
      <c r="C18" s="56">
        <v>0</v>
      </c>
      <c r="D18" s="56">
        <v>0</v>
      </c>
      <c r="E18" s="56">
        <v>0</v>
      </c>
      <c r="F18" s="56">
        <v>912.3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0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0</v>
      </c>
      <c r="BT18" s="56">
        <v>0</v>
      </c>
      <c r="BU18" s="56">
        <v>0</v>
      </c>
      <c r="BV18" s="56">
        <v>0</v>
      </c>
      <c r="BW18" s="56">
        <v>0</v>
      </c>
      <c r="BX18" s="56">
        <v>0</v>
      </c>
      <c r="BY18" s="56">
        <v>0</v>
      </c>
      <c r="BZ18" s="56">
        <v>0</v>
      </c>
      <c r="CA18" s="56">
        <v>0</v>
      </c>
      <c r="CB18" s="56">
        <v>0</v>
      </c>
      <c r="CC18" s="56">
        <v>0</v>
      </c>
      <c r="CD18" s="56">
        <v>0</v>
      </c>
      <c r="CE18" s="56"/>
      <c r="CF18" s="82">
        <f t="shared" si="0"/>
        <v>912.3</v>
      </c>
      <c r="CG18" s="56">
        <f t="shared" si="1"/>
        <v>3283</v>
      </c>
      <c r="CH18" s="56">
        <v>303.3</v>
      </c>
      <c r="CI18" s="56">
        <v>2979.7</v>
      </c>
      <c r="CJ18" s="82">
        <f t="shared" si="2"/>
        <v>4195.3</v>
      </c>
      <c r="CK18" s="56">
        <v>245.1</v>
      </c>
      <c r="CL18" s="56">
        <v>42.4</v>
      </c>
      <c r="CM18" s="56">
        <v>0.3</v>
      </c>
      <c r="CN18" s="82">
        <f t="shared" si="3"/>
        <v>4483.1000000000004</v>
      </c>
    </row>
    <row r="19" spans="2:92" ht="14.45" customHeight="1" x14ac:dyDescent="0.2">
      <c r="B19" s="44" t="s">
        <v>249</v>
      </c>
      <c r="C19" s="56">
        <v>0</v>
      </c>
      <c r="D19" s="56">
        <v>0.3</v>
      </c>
      <c r="E19" s="56">
        <v>0</v>
      </c>
      <c r="F19" s="56">
        <v>2645.8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67</v>
      </c>
      <c r="AL19" s="56">
        <v>13.9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0</v>
      </c>
      <c r="AW19" s="56">
        <v>0</v>
      </c>
      <c r="AX19" s="56">
        <v>0</v>
      </c>
      <c r="AY19" s="56">
        <v>0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0</v>
      </c>
      <c r="BF19" s="56">
        <v>0</v>
      </c>
      <c r="BG19" s="56">
        <v>0</v>
      </c>
      <c r="BH19" s="56">
        <v>0</v>
      </c>
      <c r="BI19" s="56">
        <v>0</v>
      </c>
      <c r="BJ19" s="56">
        <v>0</v>
      </c>
      <c r="BK19" s="56">
        <v>0</v>
      </c>
      <c r="BL19" s="56">
        <v>0</v>
      </c>
      <c r="BM19" s="56">
        <v>0</v>
      </c>
      <c r="BN19" s="56">
        <v>0</v>
      </c>
      <c r="BO19" s="56">
        <v>0</v>
      </c>
      <c r="BP19" s="56">
        <v>0</v>
      </c>
      <c r="BQ19" s="56">
        <v>0</v>
      </c>
      <c r="BR19" s="56">
        <v>0</v>
      </c>
      <c r="BS19" s="56">
        <v>0</v>
      </c>
      <c r="BT19" s="56">
        <v>0</v>
      </c>
      <c r="BU19" s="56">
        <v>0</v>
      </c>
      <c r="BV19" s="56">
        <v>0</v>
      </c>
      <c r="BW19" s="56">
        <v>0</v>
      </c>
      <c r="BX19" s="56">
        <v>0</v>
      </c>
      <c r="BY19" s="56">
        <v>0</v>
      </c>
      <c r="BZ19" s="56">
        <v>0</v>
      </c>
      <c r="CA19" s="56">
        <v>0</v>
      </c>
      <c r="CB19" s="56">
        <v>0</v>
      </c>
      <c r="CC19" s="56">
        <v>0</v>
      </c>
      <c r="CD19" s="56">
        <v>0</v>
      </c>
      <c r="CE19" s="56"/>
      <c r="CF19" s="82">
        <f t="shared" si="0"/>
        <v>2727.0000000000005</v>
      </c>
      <c r="CG19" s="56">
        <f t="shared" si="1"/>
        <v>594.29999999999995</v>
      </c>
      <c r="CH19" s="56">
        <v>225.4</v>
      </c>
      <c r="CI19" s="56">
        <v>368.9</v>
      </c>
      <c r="CJ19" s="82">
        <f t="shared" si="2"/>
        <v>3321.3</v>
      </c>
      <c r="CK19" s="56">
        <v>365.7</v>
      </c>
      <c r="CL19" s="56">
        <v>1063.3</v>
      </c>
      <c r="CM19" s="56">
        <v>75.599999999999994</v>
      </c>
      <c r="CN19" s="82">
        <f t="shared" si="3"/>
        <v>4825.9000000000005</v>
      </c>
    </row>
    <row r="20" spans="2:92" ht="14.45" customHeight="1" x14ac:dyDescent="0.2">
      <c r="B20" s="44" t="s">
        <v>250</v>
      </c>
      <c r="C20" s="56">
        <v>486.2</v>
      </c>
      <c r="D20" s="56">
        <v>0</v>
      </c>
      <c r="E20" s="56">
        <v>0</v>
      </c>
      <c r="F20" s="56">
        <v>0</v>
      </c>
      <c r="G20" s="56">
        <v>29164.400000000001</v>
      </c>
      <c r="H20" s="56">
        <v>0</v>
      </c>
      <c r="I20" s="56">
        <v>1381.7</v>
      </c>
      <c r="J20" s="56">
        <v>0</v>
      </c>
      <c r="K20" s="56">
        <v>0</v>
      </c>
      <c r="L20" s="56">
        <v>0</v>
      </c>
      <c r="M20" s="56">
        <v>0</v>
      </c>
      <c r="N20" s="56">
        <v>1341.8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2167.5</v>
      </c>
      <c r="AO20" s="56">
        <v>1698.9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5.4</v>
      </c>
      <c r="AX20" s="56">
        <v>2.2999999999999998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28.9</v>
      </c>
      <c r="BG20" s="56">
        <v>0</v>
      </c>
      <c r="BH20" s="56">
        <v>0</v>
      </c>
      <c r="BI20" s="56">
        <v>0</v>
      </c>
      <c r="BJ20" s="56">
        <v>0</v>
      </c>
      <c r="BK20" s="56">
        <v>0</v>
      </c>
      <c r="BL20" s="56">
        <v>0</v>
      </c>
      <c r="BM20" s="56">
        <v>0</v>
      </c>
      <c r="BN20" s="56">
        <v>0</v>
      </c>
      <c r="BO20" s="56">
        <v>0</v>
      </c>
      <c r="BP20" s="56">
        <v>0</v>
      </c>
      <c r="BQ20" s="56">
        <v>0</v>
      </c>
      <c r="BR20" s="56">
        <v>0</v>
      </c>
      <c r="BS20" s="56">
        <v>0</v>
      </c>
      <c r="BT20" s="56">
        <v>0</v>
      </c>
      <c r="BU20" s="56">
        <v>0</v>
      </c>
      <c r="BV20" s="56">
        <v>0</v>
      </c>
      <c r="BW20" s="56">
        <v>0</v>
      </c>
      <c r="BX20" s="56">
        <v>0</v>
      </c>
      <c r="BY20" s="56">
        <v>0</v>
      </c>
      <c r="BZ20" s="56">
        <v>0</v>
      </c>
      <c r="CA20" s="56">
        <v>0</v>
      </c>
      <c r="CB20" s="56">
        <v>0</v>
      </c>
      <c r="CC20" s="56">
        <v>0</v>
      </c>
      <c r="CD20" s="56">
        <v>0</v>
      </c>
      <c r="CE20" s="56"/>
      <c r="CF20" s="82">
        <f t="shared" si="0"/>
        <v>36277.100000000013</v>
      </c>
      <c r="CG20" s="56">
        <f t="shared" si="1"/>
        <v>1787.1999999999998</v>
      </c>
      <c r="CH20" s="56">
        <v>1528.6999999999998</v>
      </c>
      <c r="CI20" s="56">
        <v>258.5</v>
      </c>
      <c r="CJ20" s="82">
        <f t="shared" si="2"/>
        <v>38064.30000000001</v>
      </c>
      <c r="CK20" s="56">
        <v>7201.8</v>
      </c>
      <c r="CL20" s="56">
        <v>89.799999999999898</v>
      </c>
      <c r="CM20" s="56">
        <v>1663.5</v>
      </c>
      <c r="CN20" s="82">
        <f t="shared" si="3"/>
        <v>47019.400000000016</v>
      </c>
    </row>
    <row r="21" spans="2:92" ht="14.45" customHeight="1" x14ac:dyDescent="0.2">
      <c r="B21" s="44" t="s">
        <v>251</v>
      </c>
      <c r="C21" s="56">
        <v>238.3</v>
      </c>
      <c r="D21" s="56">
        <v>0</v>
      </c>
      <c r="E21" s="56">
        <v>0</v>
      </c>
      <c r="F21" s="56">
        <v>0</v>
      </c>
      <c r="G21" s="56">
        <v>69.2</v>
      </c>
      <c r="H21" s="56">
        <v>8280.7999999999902</v>
      </c>
      <c r="I21" s="56">
        <v>279.60000000000002</v>
      </c>
      <c r="J21" s="56">
        <v>3.3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6.6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56">
        <v>76.7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56">
        <v>5.2</v>
      </c>
      <c r="BG21" s="56">
        <v>0</v>
      </c>
      <c r="BH21" s="56">
        <v>0</v>
      </c>
      <c r="BI21" s="56">
        <v>0</v>
      </c>
      <c r="BJ21" s="56">
        <v>0</v>
      </c>
      <c r="BK21" s="56">
        <v>0</v>
      </c>
      <c r="BL21" s="56">
        <v>0</v>
      </c>
      <c r="BM21" s="56">
        <v>0</v>
      </c>
      <c r="BN21" s="56">
        <v>0</v>
      </c>
      <c r="BO21" s="56">
        <v>0</v>
      </c>
      <c r="BP21" s="56">
        <v>0</v>
      </c>
      <c r="BQ21" s="56">
        <v>0</v>
      </c>
      <c r="BR21" s="56">
        <v>0</v>
      </c>
      <c r="BS21" s="56">
        <v>0</v>
      </c>
      <c r="BT21" s="56">
        <v>0</v>
      </c>
      <c r="BU21" s="56">
        <v>0</v>
      </c>
      <c r="BV21" s="56">
        <v>0</v>
      </c>
      <c r="BW21" s="56">
        <v>0</v>
      </c>
      <c r="BX21" s="56">
        <v>0</v>
      </c>
      <c r="BY21" s="56">
        <v>0</v>
      </c>
      <c r="BZ21" s="56">
        <v>0</v>
      </c>
      <c r="CA21" s="56">
        <v>37.6</v>
      </c>
      <c r="CB21" s="56">
        <v>0</v>
      </c>
      <c r="CC21" s="56">
        <v>0</v>
      </c>
      <c r="CD21" s="56">
        <v>0</v>
      </c>
      <c r="CE21" s="56"/>
      <c r="CF21" s="82">
        <f t="shared" si="0"/>
        <v>8997.299999999992</v>
      </c>
      <c r="CG21" s="56">
        <f t="shared" si="1"/>
        <v>1917.4</v>
      </c>
      <c r="CH21" s="56">
        <v>1844.1000000000001</v>
      </c>
      <c r="CI21" s="56">
        <v>73.3</v>
      </c>
      <c r="CJ21" s="82">
        <f t="shared" si="2"/>
        <v>10914.699999999992</v>
      </c>
      <c r="CK21" s="56">
        <v>1744</v>
      </c>
      <c r="CL21" s="56">
        <v>86.599999999999895</v>
      </c>
      <c r="CM21" s="56">
        <v>518.70000000000005</v>
      </c>
      <c r="CN21" s="82">
        <f t="shared" si="3"/>
        <v>13263.999999999993</v>
      </c>
    </row>
    <row r="22" spans="2:92" ht="14.45" customHeight="1" x14ac:dyDescent="0.2">
      <c r="B22" s="44" t="s">
        <v>252</v>
      </c>
      <c r="C22" s="56">
        <v>294.60000000000002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8235</v>
      </c>
      <c r="J22" s="56">
        <v>67.5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40.700000000000003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4.5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2.5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0</v>
      </c>
      <c r="BH22" s="56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0</v>
      </c>
      <c r="BR22" s="56">
        <v>0</v>
      </c>
      <c r="BS22" s="56">
        <v>0</v>
      </c>
      <c r="BT22" s="56">
        <v>0</v>
      </c>
      <c r="BU22" s="56">
        <v>0</v>
      </c>
      <c r="BV22" s="56">
        <v>0</v>
      </c>
      <c r="BW22" s="56">
        <v>0</v>
      </c>
      <c r="BX22" s="56">
        <v>0</v>
      </c>
      <c r="BY22" s="56">
        <v>0</v>
      </c>
      <c r="BZ22" s="56">
        <v>0</v>
      </c>
      <c r="CA22" s="56">
        <v>0</v>
      </c>
      <c r="CB22" s="56">
        <v>0</v>
      </c>
      <c r="CC22" s="56">
        <v>0</v>
      </c>
      <c r="CD22" s="56">
        <v>0</v>
      </c>
      <c r="CE22" s="56"/>
      <c r="CF22" s="82">
        <f t="shared" si="0"/>
        <v>8644.8000000000011</v>
      </c>
      <c r="CG22" s="56">
        <f t="shared" si="1"/>
        <v>3710.5</v>
      </c>
      <c r="CH22" s="56">
        <v>788.6</v>
      </c>
      <c r="CI22" s="56">
        <v>2921.9</v>
      </c>
      <c r="CJ22" s="82">
        <f t="shared" si="2"/>
        <v>12355.300000000001</v>
      </c>
      <c r="CK22" s="56">
        <v>1913.8</v>
      </c>
      <c r="CL22" s="56">
        <v>83</v>
      </c>
      <c r="CM22" s="56">
        <v>210.7</v>
      </c>
      <c r="CN22" s="82">
        <f t="shared" si="3"/>
        <v>14562.800000000001</v>
      </c>
    </row>
    <row r="23" spans="2:92" ht="14.45" customHeight="1" x14ac:dyDescent="0.2">
      <c r="B23" s="44" t="s">
        <v>253</v>
      </c>
      <c r="C23" s="56">
        <v>55.7</v>
      </c>
      <c r="D23" s="56">
        <v>0</v>
      </c>
      <c r="E23" s="56">
        <v>0</v>
      </c>
      <c r="F23" s="56">
        <v>0</v>
      </c>
      <c r="G23" s="56">
        <v>985.1</v>
      </c>
      <c r="H23" s="56">
        <v>0</v>
      </c>
      <c r="I23" s="56">
        <v>10896.8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67.7</v>
      </c>
      <c r="T23" s="56">
        <v>69.099999999999994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93.9</v>
      </c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  <c r="BF23" s="56">
        <v>0</v>
      </c>
      <c r="BG23" s="56">
        <v>0</v>
      </c>
      <c r="BH23" s="56">
        <v>0</v>
      </c>
      <c r="BI23" s="56">
        <v>0</v>
      </c>
      <c r="BJ23" s="56">
        <v>0</v>
      </c>
      <c r="BK23" s="56">
        <v>0</v>
      </c>
      <c r="BL23" s="56">
        <v>0</v>
      </c>
      <c r="BM23" s="56">
        <v>0</v>
      </c>
      <c r="BN23" s="56">
        <v>0</v>
      </c>
      <c r="BO23" s="56">
        <v>0</v>
      </c>
      <c r="BP23" s="56">
        <v>0</v>
      </c>
      <c r="BQ23" s="56">
        <v>0</v>
      </c>
      <c r="BR23" s="56">
        <v>0</v>
      </c>
      <c r="BS23" s="56">
        <v>0</v>
      </c>
      <c r="BT23" s="56">
        <v>0</v>
      </c>
      <c r="BU23" s="56">
        <v>0</v>
      </c>
      <c r="BV23" s="56">
        <v>0</v>
      </c>
      <c r="BW23" s="56">
        <v>0</v>
      </c>
      <c r="BX23" s="56">
        <v>0</v>
      </c>
      <c r="BY23" s="56">
        <v>0</v>
      </c>
      <c r="BZ23" s="56">
        <v>0</v>
      </c>
      <c r="CA23" s="56">
        <v>0</v>
      </c>
      <c r="CB23" s="56">
        <v>0</v>
      </c>
      <c r="CC23" s="56">
        <v>0</v>
      </c>
      <c r="CD23" s="56">
        <v>0</v>
      </c>
      <c r="CE23" s="56"/>
      <c r="CF23" s="82">
        <f t="shared" si="0"/>
        <v>12168.3</v>
      </c>
      <c r="CG23" s="56">
        <f t="shared" si="1"/>
        <v>792.2</v>
      </c>
      <c r="CH23" s="56">
        <v>688.5</v>
      </c>
      <c r="CI23" s="56">
        <v>103.7</v>
      </c>
      <c r="CJ23" s="82">
        <f t="shared" si="2"/>
        <v>12960.5</v>
      </c>
      <c r="CK23" s="56">
        <v>4284.5</v>
      </c>
      <c r="CL23" s="56">
        <v>176.4</v>
      </c>
      <c r="CM23" s="56">
        <v>154.79999999999998</v>
      </c>
      <c r="CN23" s="82">
        <f t="shared" si="3"/>
        <v>17576.2</v>
      </c>
    </row>
    <row r="24" spans="2:92" ht="14.45" customHeight="1" x14ac:dyDescent="0.2">
      <c r="B24" s="44" t="s">
        <v>254</v>
      </c>
      <c r="C24" s="56">
        <v>122</v>
      </c>
      <c r="D24" s="56">
        <v>0</v>
      </c>
      <c r="E24" s="56">
        <v>0</v>
      </c>
      <c r="F24" s="56">
        <v>0</v>
      </c>
      <c r="G24" s="56">
        <v>371.7</v>
      </c>
      <c r="H24" s="56">
        <v>341.6</v>
      </c>
      <c r="I24" s="56">
        <v>37482.699999999903</v>
      </c>
      <c r="J24" s="56">
        <v>274.89999999999998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129.30000000000001</v>
      </c>
      <c r="T24" s="56">
        <v>56.1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19.3</v>
      </c>
      <c r="AO24" s="56">
        <v>91.2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128.4</v>
      </c>
      <c r="AV24" s="56">
        <v>0</v>
      </c>
      <c r="AW24" s="56">
        <v>4.8</v>
      </c>
      <c r="AX24" s="56">
        <v>95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4.4000000000000004</v>
      </c>
      <c r="BG24" s="56">
        <v>0</v>
      </c>
      <c r="BH24" s="56">
        <v>0</v>
      </c>
      <c r="BI24" s="56">
        <v>0</v>
      </c>
      <c r="BJ24" s="56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0</v>
      </c>
      <c r="BS24" s="56">
        <v>0</v>
      </c>
      <c r="BT24" s="56">
        <v>0</v>
      </c>
      <c r="BU24" s="56">
        <v>0</v>
      </c>
      <c r="BV24" s="56">
        <v>0</v>
      </c>
      <c r="BW24" s="56">
        <v>0</v>
      </c>
      <c r="BX24" s="56">
        <v>0</v>
      </c>
      <c r="BY24" s="56">
        <v>0</v>
      </c>
      <c r="BZ24" s="56">
        <v>0</v>
      </c>
      <c r="CA24" s="56">
        <v>6.6</v>
      </c>
      <c r="CB24" s="56">
        <v>0</v>
      </c>
      <c r="CC24" s="56">
        <v>0</v>
      </c>
      <c r="CD24" s="56">
        <v>0</v>
      </c>
      <c r="CE24" s="56"/>
      <c r="CF24" s="82">
        <f t="shared" si="0"/>
        <v>39127.999999999913</v>
      </c>
      <c r="CG24" s="56">
        <f t="shared" si="1"/>
        <v>13596.2</v>
      </c>
      <c r="CH24" s="56">
        <v>6951.2</v>
      </c>
      <c r="CI24" s="56">
        <v>6645</v>
      </c>
      <c r="CJ24" s="82">
        <f t="shared" si="2"/>
        <v>52724.19999999991</v>
      </c>
      <c r="CK24" s="56">
        <v>17148.400000000001</v>
      </c>
      <c r="CL24" s="56">
        <v>532.79999999999995</v>
      </c>
      <c r="CM24" s="56">
        <v>2752.4000000000005</v>
      </c>
      <c r="CN24" s="82">
        <f t="shared" si="3"/>
        <v>73157.799999999916</v>
      </c>
    </row>
    <row r="25" spans="2:92" ht="14.45" customHeight="1" x14ac:dyDescent="0.2">
      <c r="B25" s="44" t="s">
        <v>255</v>
      </c>
      <c r="C25" s="56">
        <v>190.9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127.8</v>
      </c>
      <c r="J25" s="56">
        <v>10056.200000000001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192.3</v>
      </c>
      <c r="AO25" s="56">
        <v>189.3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0.3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56">
        <v>0</v>
      </c>
      <c r="BK25" s="56">
        <v>0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56">
        <v>0</v>
      </c>
      <c r="BR25" s="56">
        <v>0</v>
      </c>
      <c r="BS25" s="56">
        <v>0</v>
      </c>
      <c r="BT25" s="56">
        <v>0</v>
      </c>
      <c r="BU25" s="56">
        <v>0</v>
      </c>
      <c r="BV25" s="56">
        <v>0</v>
      </c>
      <c r="BW25" s="56">
        <v>0</v>
      </c>
      <c r="BX25" s="56">
        <v>0</v>
      </c>
      <c r="BY25" s="56">
        <v>0</v>
      </c>
      <c r="BZ25" s="56">
        <v>0</v>
      </c>
      <c r="CA25" s="56">
        <v>2.5</v>
      </c>
      <c r="CB25" s="56">
        <v>0</v>
      </c>
      <c r="CC25" s="56">
        <v>0</v>
      </c>
      <c r="CD25" s="56">
        <v>0</v>
      </c>
      <c r="CE25" s="56"/>
      <c r="CF25" s="82">
        <f t="shared" si="0"/>
        <v>10759.3</v>
      </c>
      <c r="CG25" s="56">
        <f t="shared" si="1"/>
        <v>1157</v>
      </c>
      <c r="CH25" s="56">
        <v>745.1</v>
      </c>
      <c r="CI25" s="56">
        <v>411.9</v>
      </c>
      <c r="CJ25" s="82">
        <f t="shared" si="2"/>
        <v>11916.3</v>
      </c>
      <c r="CK25" s="56">
        <v>2126.6999999999998</v>
      </c>
      <c r="CL25" s="56">
        <v>77.3</v>
      </c>
      <c r="CM25" s="56">
        <v>2589.6</v>
      </c>
      <c r="CN25" s="82">
        <f t="shared" si="3"/>
        <v>16709.899999999998</v>
      </c>
    </row>
    <row r="26" spans="2:92" ht="14.45" customHeight="1" x14ac:dyDescent="0.2">
      <c r="B26" s="44" t="s">
        <v>256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432.5</v>
      </c>
      <c r="I26" s="56">
        <v>322.3</v>
      </c>
      <c r="J26" s="56">
        <v>4259.6000000000004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0.1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1.2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0</v>
      </c>
      <c r="BM26" s="56">
        <v>0</v>
      </c>
      <c r="BN26" s="56">
        <v>0</v>
      </c>
      <c r="BO26" s="56">
        <v>0</v>
      </c>
      <c r="BP26" s="56">
        <v>0</v>
      </c>
      <c r="BQ26" s="56">
        <v>0</v>
      </c>
      <c r="BR26" s="56">
        <v>0</v>
      </c>
      <c r="BS26" s="56">
        <v>0</v>
      </c>
      <c r="BT26" s="56">
        <v>0</v>
      </c>
      <c r="BU26" s="56">
        <v>0</v>
      </c>
      <c r="BV26" s="56">
        <v>0</v>
      </c>
      <c r="BW26" s="56">
        <v>0</v>
      </c>
      <c r="BX26" s="56">
        <v>0</v>
      </c>
      <c r="BY26" s="56">
        <v>0</v>
      </c>
      <c r="BZ26" s="56">
        <v>0</v>
      </c>
      <c r="CA26" s="56">
        <v>0</v>
      </c>
      <c r="CB26" s="56">
        <v>0</v>
      </c>
      <c r="CC26" s="56">
        <v>0</v>
      </c>
      <c r="CD26" s="56">
        <v>0</v>
      </c>
      <c r="CE26" s="56"/>
      <c r="CF26" s="82">
        <f t="shared" si="0"/>
        <v>5015.7000000000007</v>
      </c>
      <c r="CG26" s="56">
        <f t="shared" si="1"/>
        <v>320.10000000000002</v>
      </c>
      <c r="CH26" s="56">
        <v>298.20000000000005</v>
      </c>
      <c r="CI26" s="56">
        <v>21.9</v>
      </c>
      <c r="CJ26" s="82">
        <f t="shared" si="2"/>
        <v>5335.8000000000011</v>
      </c>
      <c r="CK26" s="56">
        <v>1050.5</v>
      </c>
      <c r="CL26" s="56">
        <v>122.4</v>
      </c>
      <c r="CM26" s="56">
        <v>429.1</v>
      </c>
      <c r="CN26" s="82">
        <f t="shared" si="3"/>
        <v>6937.8000000000011</v>
      </c>
    </row>
    <row r="27" spans="2:92" ht="14.45" customHeight="1" x14ac:dyDescent="0.2">
      <c r="B27" s="44" t="s">
        <v>257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693.6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0</v>
      </c>
      <c r="CB27" s="56">
        <v>0</v>
      </c>
      <c r="CC27" s="56">
        <v>0</v>
      </c>
      <c r="CD27" s="56">
        <v>0</v>
      </c>
      <c r="CE27" s="56"/>
      <c r="CF27" s="82">
        <f t="shared" si="0"/>
        <v>693.6</v>
      </c>
      <c r="CG27" s="56">
        <f t="shared" si="1"/>
        <v>1680</v>
      </c>
      <c r="CH27" s="56">
        <v>1401.2</v>
      </c>
      <c r="CI27" s="56">
        <v>278.8</v>
      </c>
      <c r="CJ27" s="82">
        <f t="shared" si="2"/>
        <v>2373.6</v>
      </c>
      <c r="CK27" s="56">
        <v>1634</v>
      </c>
      <c r="CL27" s="56">
        <v>2.2999999999999998</v>
      </c>
      <c r="CM27" s="56">
        <v>8905.5</v>
      </c>
      <c r="CN27" s="82">
        <f t="shared" si="3"/>
        <v>12915.4</v>
      </c>
    </row>
    <row r="28" spans="2:92" ht="14.45" customHeight="1" x14ac:dyDescent="0.2">
      <c r="B28" s="44" t="s">
        <v>258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4368.8999999999996</v>
      </c>
      <c r="M28" s="56">
        <v>87.2</v>
      </c>
      <c r="N28" s="56">
        <v>0</v>
      </c>
      <c r="O28" s="56">
        <v>0</v>
      </c>
      <c r="P28" s="56">
        <v>2.4</v>
      </c>
      <c r="Q28" s="56">
        <v>2.6</v>
      </c>
      <c r="R28" s="56">
        <v>0</v>
      </c>
      <c r="S28" s="56">
        <v>67.599999999999994</v>
      </c>
      <c r="T28" s="56">
        <v>0</v>
      </c>
      <c r="U28" s="56">
        <v>79.900000000000006</v>
      </c>
      <c r="V28" s="56">
        <v>0</v>
      </c>
      <c r="W28" s="56">
        <v>0</v>
      </c>
      <c r="X28" s="56">
        <v>7.3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36.5</v>
      </c>
      <c r="AE28" s="56">
        <v>22.4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32.6</v>
      </c>
      <c r="AO28" s="56">
        <v>1.1000000000000001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0.6</v>
      </c>
      <c r="BG28" s="56">
        <v>0</v>
      </c>
      <c r="BH28" s="56">
        <v>0</v>
      </c>
      <c r="BI28" s="56">
        <v>0</v>
      </c>
      <c r="BJ28" s="56">
        <v>0</v>
      </c>
      <c r="BK28" s="56">
        <v>0</v>
      </c>
      <c r="BL28" s="56">
        <v>0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0</v>
      </c>
      <c r="BS28" s="56">
        <v>0</v>
      </c>
      <c r="BT28" s="56">
        <v>0</v>
      </c>
      <c r="BU28" s="56">
        <v>2</v>
      </c>
      <c r="BV28" s="56">
        <v>0</v>
      </c>
      <c r="BW28" s="56">
        <v>0</v>
      </c>
      <c r="BX28" s="56">
        <v>0</v>
      </c>
      <c r="BY28" s="56">
        <v>0</v>
      </c>
      <c r="BZ28" s="56">
        <v>0</v>
      </c>
      <c r="CA28" s="56">
        <v>0</v>
      </c>
      <c r="CB28" s="56">
        <v>0</v>
      </c>
      <c r="CC28" s="56">
        <v>23.4</v>
      </c>
      <c r="CD28" s="56">
        <v>0</v>
      </c>
      <c r="CE28" s="56"/>
      <c r="CF28" s="82">
        <f t="shared" si="0"/>
        <v>4734.5</v>
      </c>
      <c r="CG28" s="56">
        <f t="shared" si="1"/>
        <v>5637.9</v>
      </c>
      <c r="CH28" s="56">
        <v>1683.1</v>
      </c>
      <c r="CI28" s="56">
        <v>3954.8</v>
      </c>
      <c r="CJ28" s="82">
        <f t="shared" si="2"/>
        <v>10372.4</v>
      </c>
      <c r="CK28" s="56">
        <v>3612.2</v>
      </c>
      <c r="CL28" s="56">
        <v>11.999999999999901</v>
      </c>
      <c r="CM28" s="56">
        <v>563.4</v>
      </c>
      <c r="CN28" s="82">
        <f t="shared" si="3"/>
        <v>14559.999999999998</v>
      </c>
    </row>
    <row r="29" spans="2:92" ht="14.45" customHeight="1" x14ac:dyDescent="0.2">
      <c r="B29" s="44" t="s">
        <v>259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175.1</v>
      </c>
      <c r="M29" s="56">
        <v>3683.3</v>
      </c>
      <c r="N29" s="56">
        <v>77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44.3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101.6</v>
      </c>
      <c r="AO29" s="56">
        <v>225.5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0</v>
      </c>
      <c r="BM29" s="56">
        <v>0</v>
      </c>
      <c r="BN29" s="56">
        <v>0</v>
      </c>
      <c r="BO29" s="56">
        <v>0</v>
      </c>
      <c r="BP29" s="56">
        <v>0</v>
      </c>
      <c r="BQ29" s="56">
        <v>0</v>
      </c>
      <c r="BR29" s="56">
        <v>0.1</v>
      </c>
      <c r="BS29" s="56">
        <v>0.4</v>
      </c>
      <c r="BT29" s="56">
        <v>0.4</v>
      </c>
      <c r="BU29" s="56">
        <v>0</v>
      </c>
      <c r="BV29" s="56">
        <v>0</v>
      </c>
      <c r="BW29" s="56">
        <v>0</v>
      </c>
      <c r="BX29" s="56">
        <v>0.7</v>
      </c>
      <c r="BY29" s="56">
        <v>0</v>
      </c>
      <c r="BZ29" s="56">
        <v>0</v>
      </c>
      <c r="CA29" s="56">
        <v>0</v>
      </c>
      <c r="CB29" s="56">
        <v>0</v>
      </c>
      <c r="CC29" s="56">
        <v>2.8</v>
      </c>
      <c r="CD29" s="56">
        <v>0</v>
      </c>
      <c r="CE29" s="56"/>
      <c r="CF29" s="82">
        <f t="shared" si="0"/>
        <v>4311.2</v>
      </c>
      <c r="CG29" s="56">
        <f t="shared" si="1"/>
        <v>14803.5</v>
      </c>
      <c r="CH29" s="56">
        <v>3176</v>
      </c>
      <c r="CI29" s="56">
        <v>11627.5</v>
      </c>
      <c r="CJ29" s="82">
        <f t="shared" si="2"/>
        <v>19114.7</v>
      </c>
      <c r="CK29" s="56">
        <v>6651.3</v>
      </c>
      <c r="CL29" s="56">
        <v>38.799999999999997</v>
      </c>
      <c r="CM29" s="56">
        <v>2840.5000000000005</v>
      </c>
      <c r="CN29" s="82">
        <f t="shared" si="3"/>
        <v>28645.3</v>
      </c>
    </row>
    <row r="30" spans="2:92" ht="14.45" customHeight="1" x14ac:dyDescent="0.2">
      <c r="B30" s="44" t="s">
        <v>260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20.9</v>
      </c>
      <c r="M30" s="56">
        <v>431.8</v>
      </c>
      <c r="N30" s="56">
        <v>4444.7999999999902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19.5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11.1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0</v>
      </c>
      <c r="BH30" s="56">
        <v>0</v>
      </c>
      <c r="BI30" s="56">
        <v>0</v>
      </c>
      <c r="BJ30" s="56">
        <v>0</v>
      </c>
      <c r="BK30" s="56">
        <v>0</v>
      </c>
      <c r="BL30" s="56">
        <v>0</v>
      </c>
      <c r="BM30" s="56">
        <v>0</v>
      </c>
      <c r="BN30" s="56">
        <v>0</v>
      </c>
      <c r="BO30" s="56">
        <v>0</v>
      </c>
      <c r="BP30" s="56">
        <v>0</v>
      </c>
      <c r="BQ30" s="56">
        <v>0</v>
      </c>
      <c r="BR30" s="56">
        <v>0</v>
      </c>
      <c r="BS30" s="56">
        <v>0</v>
      </c>
      <c r="BT30" s="56">
        <v>0</v>
      </c>
      <c r="BU30" s="56">
        <v>0</v>
      </c>
      <c r="BV30" s="56">
        <v>0</v>
      </c>
      <c r="BW30" s="56">
        <v>0</v>
      </c>
      <c r="BX30" s="56">
        <v>0</v>
      </c>
      <c r="BY30" s="56">
        <v>0</v>
      </c>
      <c r="BZ30" s="56">
        <v>0</v>
      </c>
      <c r="CA30" s="56">
        <v>0</v>
      </c>
      <c r="CB30" s="56">
        <v>0</v>
      </c>
      <c r="CC30" s="56">
        <v>0</v>
      </c>
      <c r="CD30" s="56">
        <v>0</v>
      </c>
      <c r="CE30" s="56"/>
      <c r="CF30" s="82">
        <f t="shared" si="0"/>
        <v>4928.0999999999904</v>
      </c>
      <c r="CG30" s="56">
        <f t="shared" si="1"/>
        <v>4444.3999999999996</v>
      </c>
      <c r="CH30" s="56">
        <v>1883</v>
      </c>
      <c r="CI30" s="56">
        <v>2561.4</v>
      </c>
      <c r="CJ30" s="82">
        <f t="shared" si="2"/>
        <v>9372.4999999999891</v>
      </c>
      <c r="CK30" s="56">
        <v>730.8</v>
      </c>
      <c r="CL30" s="56">
        <v>7.3</v>
      </c>
      <c r="CM30" s="56">
        <v>1040.5999999999999</v>
      </c>
      <c r="CN30" s="82">
        <f t="shared" si="3"/>
        <v>11151.199999999988</v>
      </c>
    </row>
    <row r="31" spans="2:92" ht="14.45" customHeight="1" x14ac:dyDescent="0.2">
      <c r="B31" s="44" t="s">
        <v>261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13.2</v>
      </c>
      <c r="M31" s="56">
        <v>0</v>
      </c>
      <c r="N31" s="56">
        <v>0</v>
      </c>
      <c r="O31" s="56">
        <v>5797.5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7.4</v>
      </c>
      <c r="V31" s="56">
        <v>3.9</v>
      </c>
      <c r="W31" s="56">
        <v>0</v>
      </c>
      <c r="X31" s="56">
        <v>33.200000000000003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191.4</v>
      </c>
      <c r="AE31" s="56">
        <v>0.7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21.9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56">
        <v>0</v>
      </c>
      <c r="BG31" s="56">
        <v>0</v>
      </c>
      <c r="BH31" s="56">
        <v>0</v>
      </c>
      <c r="BI31" s="56">
        <v>0</v>
      </c>
      <c r="BJ31" s="56">
        <v>0</v>
      </c>
      <c r="BK31" s="56">
        <v>0</v>
      </c>
      <c r="BL31" s="56">
        <v>0</v>
      </c>
      <c r="BM31" s="56">
        <v>0</v>
      </c>
      <c r="BN31" s="56">
        <v>0</v>
      </c>
      <c r="BO31" s="56">
        <v>0</v>
      </c>
      <c r="BP31" s="56">
        <v>0.1</v>
      </c>
      <c r="BQ31" s="56">
        <v>0</v>
      </c>
      <c r="BR31" s="56">
        <v>0</v>
      </c>
      <c r="BS31" s="56">
        <v>0</v>
      </c>
      <c r="BT31" s="56">
        <v>0</v>
      </c>
      <c r="BU31" s="56">
        <v>0</v>
      </c>
      <c r="BV31" s="56">
        <v>0</v>
      </c>
      <c r="BW31" s="56">
        <v>0</v>
      </c>
      <c r="BX31" s="56">
        <v>25.5</v>
      </c>
      <c r="BY31" s="56">
        <v>0</v>
      </c>
      <c r="BZ31" s="56">
        <v>0</v>
      </c>
      <c r="CA31" s="56">
        <v>9.8000000000000007</v>
      </c>
      <c r="CB31" s="56">
        <v>0</v>
      </c>
      <c r="CC31" s="56">
        <v>2.2999999999999998</v>
      </c>
      <c r="CD31" s="56">
        <v>0</v>
      </c>
      <c r="CE31" s="56"/>
      <c r="CF31" s="82">
        <f t="shared" si="0"/>
        <v>6106.8999999999987</v>
      </c>
      <c r="CG31" s="56">
        <f t="shared" si="1"/>
        <v>1581.7</v>
      </c>
      <c r="CH31" s="56">
        <v>1195.5</v>
      </c>
      <c r="CI31" s="56">
        <v>386.2</v>
      </c>
      <c r="CJ31" s="82">
        <f t="shared" si="2"/>
        <v>7688.5999999999985</v>
      </c>
      <c r="CK31" s="56">
        <v>1829.3</v>
      </c>
      <c r="CL31" s="56">
        <v>175.19999999999899</v>
      </c>
      <c r="CM31" s="56">
        <v>121.99999999999999</v>
      </c>
      <c r="CN31" s="82">
        <f t="shared" si="3"/>
        <v>9815.0999999999967</v>
      </c>
    </row>
    <row r="32" spans="2:92" ht="14.45" customHeight="1" x14ac:dyDescent="0.2">
      <c r="B32" s="44" t="s">
        <v>262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31.9</v>
      </c>
      <c r="P32" s="56">
        <v>5048</v>
      </c>
      <c r="Q32" s="56">
        <v>111.2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0</v>
      </c>
      <c r="BH32" s="56">
        <v>0</v>
      </c>
      <c r="BI32" s="56">
        <v>0</v>
      </c>
      <c r="BJ32" s="56">
        <v>0</v>
      </c>
      <c r="BK32" s="56">
        <v>0</v>
      </c>
      <c r="BL32" s="56">
        <v>0</v>
      </c>
      <c r="BM32" s="56">
        <v>0</v>
      </c>
      <c r="BN32" s="56">
        <v>0</v>
      </c>
      <c r="BO32" s="56">
        <v>0</v>
      </c>
      <c r="BP32" s="56">
        <v>0</v>
      </c>
      <c r="BQ32" s="56">
        <v>0</v>
      </c>
      <c r="BR32" s="56">
        <v>0</v>
      </c>
      <c r="BS32" s="56">
        <v>0</v>
      </c>
      <c r="BT32" s="56">
        <v>0</v>
      </c>
      <c r="BU32" s="56">
        <v>0</v>
      </c>
      <c r="BV32" s="56">
        <v>0</v>
      </c>
      <c r="BW32" s="56">
        <v>0</v>
      </c>
      <c r="BX32" s="56">
        <v>0</v>
      </c>
      <c r="BY32" s="56">
        <v>0</v>
      </c>
      <c r="BZ32" s="56">
        <v>0</v>
      </c>
      <c r="CA32" s="56">
        <v>0</v>
      </c>
      <c r="CB32" s="56">
        <v>0</v>
      </c>
      <c r="CC32" s="56">
        <v>0</v>
      </c>
      <c r="CD32" s="56">
        <v>0</v>
      </c>
      <c r="CE32" s="56"/>
      <c r="CF32" s="82">
        <f t="shared" si="0"/>
        <v>5191.0999999999995</v>
      </c>
      <c r="CG32" s="56">
        <f t="shared" si="1"/>
        <v>2762.5</v>
      </c>
      <c r="CH32" s="56">
        <v>2265.4</v>
      </c>
      <c r="CI32" s="56">
        <v>497.1</v>
      </c>
      <c r="CJ32" s="82">
        <f t="shared" si="2"/>
        <v>7953.5999999999995</v>
      </c>
      <c r="CK32" s="56">
        <v>677.6</v>
      </c>
      <c r="CL32" s="56">
        <v>52.8</v>
      </c>
      <c r="CM32" s="56">
        <v>40.900000000000006</v>
      </c>
      <c r="CN32" s="82">
        <f t="shared" si="3"/>
        <v>8724.8999999999978</v>
      </c>
    </row>
    <row r="33" spans="2:92" ht="14.45" customHeight="1" x14ac:dyDescent="0.2">
      <c r="B33" s="44" t="s">
        <v>263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119.7</v>
      </c>
      <c r="M33" s="56">
        <v>0</v>
      </c>
      <c r="N33" s="56">
        <v>0</v>
      </c>
      <c r="O33" s="56">
        <v>66.2</v>
      </c>
      <c r="P33" s="56">
        <v>7354.1</v>
      </c>
      <c r="Q33" s="56">
        <v>1080.8</v>
      </c>
      <c r="R33" s="56">
        <v>0</v>
      </c>
      <c r="S33" s="56">
        <v>6</v>
      </c>
      <c r="T33" s="56">
        <v>0</v>
      </c>
      <c r="U33" s="56">
        <v>52.3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1.6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0.4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6">
        <v>0</v>
      </c>
      <c r="AW33" s="56">
        <v>0</v>
      </c>
      <c r="AX33" s="56">
        <v>0</v>
      </c>
      <c r="AY33" s="56">
        <v>6.2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56">
        <v>0</v>
      </c>
      <c r="BI33" s="56">
        <v>0</v>
      </c>
      <c r="BJ33" s="56">
        <v>0</v>
      </c>
      <c r="BK33" s="56">
        <v>0</v>
      </c>
      <c r="BL33" s="56">
        <v>0</v>
      </c>
      <c r="BM33" s="56">
        <v>0</v>
      </c>
      <c r="BN33" s="56">
        <v>0</v>
      </c>
      <c r="BO33" s="56">
        <v>0</v>
      </c>
      <c r="BP33" s="56">
        <v>0</v>
      </c>
      <c r="BQ33" s="56">
        <v>0</v>
      </c>
      <c r="BR33" s="56">
        <v>0</v>
      </c>
      <c r="BS33" s="56">
        <v>0</v>
      </c>
      <c r="BT33" s="56">
        <v>0</v>
      </c>
      <c r="BU33" s="56">
        <v>0</v>
      </c>
      <c r="BV33" s="56">
        <v>0</v>
      </c>
      <c r="BW33" s="56">
        <v>0</v>
      </c>
      <c r="BX33" s="56">
        <v>0</v>
      </c>
      <c r="BY33" s="56">
        <v>0</v>
      </c>
      <c r="BZ33" s="56">
        <v>0</v>
      </c>
      <c r="CA33" s="56">
        <v>1</v>
      </c>
      <c r="CB33" s="56">
        <v>0</v>
      </c>
      <c r="CC33" s="56">
        <v>0</v>
      </c>
      <c r="CD33" s="56">
        <v>0</v>
      </c>
      <c r="CE33" s="56"/>
      <c r="CF33" s="82">
        <f t="shared" si="0"/>
        <v>8688.2999999999993</v>
      </c>
      <c r="CG33" s="56">
        <f t="shared" si="1"/>
        <v>1502.1</v>
      </c>
      <c r="CH33" s="56">
        <v>1272.5</v>
      </c>
      <c r="CI33" s="56">
        <v>229.6</v>
      </c>
      <c r="CJ33" s="82">
        <f t="shared" si="2"/>
        <v>10190.4</v>
      </c>
      <c r="CK33" s="56">
        <v>2981</v>
      </c>
      <c r="CL33" s="56">
        <v>36.5</v>
      </c>
      <c r="CM33" s="56">
        <v>719.1</v>
      </c>
      <c r="CN33" s="82">
        <f t="shared" si="3"/>
        <v>13927</v>
      </c>
    </row>
    <row r="34" spans="2:92" ht="14.45" customHeight="1" x14ac:dyDescent="0.2">
      <c r="B34" s="44" t="s">
        <v>264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193.5</v>
      </c>
      <c r="M34" s="56">
        <v>0</v>
      </c>
      <c r="N34" s="56">
        <v>3.1</v>
      </c>
      <c r="O34" s="56">
        <v>0</v>
      </c>
      <c r="P34" s="56">
        <v>71.400000000000006</v>
      </c>
      <c r="Q34" s="56">
        <v>3421.2</v>
      </c>
      <c r="R34" s="56">
        <v>0</v>
      </c>
      <c r="S34" s="56">
        <v>0</v>
      </c>
      <c r="T34" s="56">
        <v>0</v>
      </c>
      <c r="U34" s="56">
        <v>231.6</v>
      </c>
      <c r="V34" s="56">
        <v>0</v>
      </c>
      <c r="W34" s="56">
        <v>0</v>
      </c>
      <c r="X34" s="56">
        <v>11</v>
      </c>
      <c r="Y34" s="56">
        <v>9.8000000000000007</v>
      </c>
      <c r="Z34" s="56">
        <v>5.5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0.7</v>
      </c>
      <c r="AJ34" s="56">
        <v>0</v>
      </c>
      <c r="AK34" s="56">
        <v>0</v>
      </c>
      <c r="AL34" s="56">
        <v>4.5999999999999996</v>
      </c>
      <c r="AM34" s="56">
        <v>0</v>
      </c>
      <c r="AN34" s="56">
        <v>5</v>
      </c>
      <c r="AO34" s="56">
        <v>68.400000000000006</v>
      </c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6">
        <v>119.9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6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6">
        <v>0</v>
      </c>
      <c r="BL34" s="56">
        <v>0</v>
      </c>
      <c r="BM34" s="56">
        <v>0.4</v>
      </c>
      <c r="BN34" s="56">
        <v>0.1</v>
      </c>
      <c r="BO34" s="56">
        <v>0</v>
      </c>
      <c r="BP34" s="56">
        <v>5.0999999999999996</v>
      </c>
      <c r="BQ34" s="56">
        <v>0</v>
      </c>
      <c r="BR34" s="56">
        <v>0</v>
      </c>
      <c r="BS34" s="56">
        <v>0</v>
      </c>
      <c r="BT34" s="56">
        <v>0</v>
      </c>
      <c r="BU34" s="56">
        <v>25</v>
      </c>
      <c r="BV34" s="56">
        <v>0</v>
      </c>
      <c r="BW34" s="56">
        <v>0</v>
      </c>
      <c r="BX34" s="56">
        <v>0</v>
      </c>
      <c r="BY34" s="56">
        <v>0</v>
      </c>
      <c r="BZ34" s="56">
        <v>0</v>
      </c>
      <c r="CA34" s="56">
        <v>10.6</v>
      </c>
      <c r="CB34" s="56">
        <v>0</v>
      </c>
      <c r="CC34" s="56">
        <v>0.2</v>
      </c>
      <c r="CD34" s="56">
        <v>0</v>
      </c>
      <c r="CE34" s="56"/>
      <c r="CF34" s="82">
        <f t="shared" si="0"/>
        <v>4187.1000000000004</v>
      </c>
      <c r="CG34" s="56">
        <f t="shared" si="1"/>
        <v>254.60000000000002</v>
      </c>
      <c r="CH34" s="56">
        <v>137.30000000000001</v>
      </c>
      <c r="CI34" s="56">
        <v>117.3</v>
      </c>
      <c r="CJ34" s="82">
        <f t="shared" si="2"/>
        <v>4441.7000000000007</v>
      </c>
      <c r="CK34" s="56">
        <v>45.6</v>
      </c>
      <c r="CL34" s="56">
        <v>0.2</v>
      </c>
      <c r="CM34" s="56">
        <v>88</v>
      </c>
      <c r="CN34" s="82">
        <f t="shared" si="3"/>
        <v>4575.5000000000009</v>
      </c>
    </row>
    <row r="35" spans="2:92" ht="14.45" customHeight="1" x14ac:dyDescent="0.2">
      <c r="B35" s="44" t="s">
        <v>265</v>
      </c>
      <c r="C35" s="56">
        <v>0</v>
      </c>
      <c r="D35" s="56">
        <v>0</v>
      </c>
      <c r="E35" s="56">
        <v>0</v>
      </c>
      <c r="F35" s="56">
        <v>19.899999999999999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19348.8</v>
      </c>
      <c r="S35" s="56">
        <v>1440.9</v>
      </c>
      <c r="T35" s="56">
        <v>0</v>
      </c>
      <c r="U35" s="56">
        <v>0</v>
      </c>
      <c r="V35" s="56">
        <v>318.10000000000002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10.4</v>
      </c>
      <c r="AO35" s="56">
        <v>0</v>
      </c>
      <c r="AP35" s="56">
        <v>0</v>
      </c>
      <c r="AQ35" s="56">
        <v>0</v>
      </c>
      <c r="AR35" s="56">
        <v>0</v>
      </c>
      <c r="AS35" s="56">
        <v>0</v>
      </c>
      <c r="AT35" s="56">
        <v>0</v>
      </c>
      <c r="AU35" s="56">
        <v>0</v>
      </c>
      <c r="AV35" s="56">
        <v>0</v>
      </c>
      <c r="AW35" s="56">
        <v>0</v>
      </c>
      <c r="AX35" s="56">
        <v>0</v>
      </c>
      <c r="AY35" s="56">
        <v>0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0</v>
      </c>
      <c r="BF35" s="56">
        <v>0</v>
      </c>
      <c r="BG35" s="56">
        <v>0</v>
      </c>
      <c r="BH35" s="56">
        <v>0</v>
      </c>
      <c r="BI35" s="56">
        <v>0</v>
      </c>
      <c r="BJ35" s="56">
        <v>0</v>
      </c>
      <c r="BK35" s="56">
        <v>0</v>
      </c>
      <c r="BL35" s="56">
        <v>0</v>
      </c>
      <c r="BM35" s="56">
        <v>0</v>
      </c>
      <c r="BN35" s="56">
        <v>0</v>
      </c>
      <c r="BO35" s="56">
        <v>0</v>
      </c>
      <c r="BP35" s="56">
        <v>0</v>
      </c>
      <c r="BQ35" s="56">
        <v>0</v>
      </c>
      <c r="BR35" s="56">
        <v>0</v>
      </c>
      <c r="BS35" s="56">
        <v>0</v>
      </c>
      <c r="BT35" s="56">
        <v>0</v>
      </c>
      <c r="BU35" s="56">
        <v>0</v>
      </c>
      <c r="BV35" s="56">
        <v>0</v>
      </c>
      <c r="BW35" s="56">
        <v>0</v>
      </c>
      <c r="BX35" s="56">
        <v>0</v>
      </c>
      <c r="BY35" s="56">
        <v>0</v>
      </c>
      <c r="BZ35" s="56">
        <v>0</v>
      </c>
      <c r="CA35" s="56">
        <v>0</v>
      </c>
      <c r="CB35" s="56">
        <v>0</v>
      </c>
      <c r="CC35" s="56">
        <v>0</v>
      </c>
      <c r="CD35" s="56">
        <v>0</v>
      </c>
      <c r="CE35" s="56"/>
      <c r="CF35" s="82">
        <f t="shared" si="0"/>
        <v>21138.100000000002</v>
      </c>
      <c r="CG35" s="56">
        <f t="shared" si="1"/>
        <v>7533.4000000000005</v>
      </c>
      <c r="CH35" s="56">
        <v>3404.3</v>
      </c>
      <c r="CI35" s="56">
        <v>4129.1000000000004</v>
      </c>
      <c r="CJ35" s="82">
        <f t="shared" si="2"/>
        <v>28671.500000000004</v>
      </c>
      <c r="CK35" s="56">
        <v>2669.0999999999899</v>
      </c>
      <c r="CL35" s="56">
        <v>239.89999999999901</v>
      </c>
      <c r="CM35" s="56">
        <v>15529.900000000001</v>
      </c>
      <c r="CN35" s="82">
        <f t="shared" si="3"/>
        <v>47110.399999999994</v>
      </c>
    </row>
    <row r="36" spans="2:92" ht="27" customHeight="1" x14ac:dyDescent="0.2">
      <c r="B36" s="48" t="s">
        <v>266</v>
      </c>
      <c r="C36" s="56">
        <v>0</v>
      </c>
      <c r="D36" s="56">
        <v>0</v>
      </c>
      <c r="E36" s="56">
        <v>0</v>
      </c>
      <c r="F36" s="56">
        <v>96.4</v>
      </c>
      <c r="G36" s="56">
        <v>0</v>
      </c>
      <c r="H36" s="56">
        <v>0</v>
      </c>
      <c r="I36" s="56">
        <v>129.80000000000001</v>
      </c>
      <c r="J36" s="56">
        <v>84.2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629.9</v>
      </c>
      <c r="S36" s="56">
        <v>14648.8999999999</v>
      </c>
      <c r="T36" s="56">
        <v>384</v>
      </c>
      <c r="U36" s="56">
        <v>78.400000000000006</v>
      </c>
      <c r="V36" s="56">
        <v>73.5</v>
      </c>
      <c r="W36" s="56">
        <v>172.4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54</v>
      </c>
      <c r="AO36" s="56">
        <v>0</v>
      </c>
      <c r="AP36" s="56">
        <v>0</v>
      </c>
      <c r="AQ36" s="56">
        <v>0</v>
      </c>
      <c r="AR36" s="56">
        <v>0</v>
      </c>
      <c r="AS36" s="56">
        <v>0</v>
      </c>
      <c r="AT36" s="56">
        <v>0</v>
      </c>
      <c r="AU36" s="56">
        <v>0</v>
      </c>
      <c r="AV36" s="56">
        <v>0</v>
      </c>
      <c r="AW36" s="56">
        <v>0</v>
      </c>
      <c r="AX36" s="56">
        <v>0</v>
      </c>
      <c r="AY36" s="56">
        <v>0</v>
      </c>
      <c r="AZ36" s="56">
        <v>0</v>
      </c>
      <c r="BA36" s="56">
        <v>0</v>
      </c>
      <c r="BB36" s="56">
        <v>0</v>
      </c>
      <c r="BC36" s="56">
        <v>0</v>
      </c>
      <c r="BD36" s="56">
        <v>0</v>
      </c>
      <c r="BE36" s="56">
        <v>0</v>
      </c>
      <c r="BF36" s="56">
        <v>0</v>
      </c>
      <c r="BG36" s="56">
        <v>0</v>
      </c>
      <c r="BH36" s="56">
        <v>0</v>
      </c>
      <c r="BI36" s="56">
        <v>0</v>
      </c>
      <c r="BJ36" s="56">
        <v>0</v>
      </c>
      <c r="BK36" s="56">
        <v>0</v>
      </c>
      <c r="BL36" s="56">
        <v>0</v>
      </c>
      <c r="BM36" s="56">
        <v>0</v>
      </c>
      <c r="BN36" s="56">
        <v>0</v>
      </c>
      <c r="BO36" s="56">
        <v>0</v>
      </c>
      <c r="BP36" s="56">
        <v>0</v>
      </c>
      <c r="BQ36" s="56">
        <v>0</v>
      </c>
      <c r="BR36" s="56">
        <v>0</v>
      </c>
      <c r="BS36" s="56">
        <v>0</v>
      </c>
      <c r="BT36" s="56">
        <v>0</v>
      </c>
      <c r="BU36" s="56">
        <v>0</v>
      </c>
      <c r="BV36" s="56">
        <v>0</v>
      </c>
      <c r="BW36" s="56">
        <v>0</v>
      </c>
      <c r="BX36" s="56">
        <v>0</v>
      </c>
      <c r="BY36" s="56">
        <v>0</v>
      </c>
      <c r="BZ36" s="56">
        <v>0</v>
      </c>
      <c r="CA36" s="56">
        <v>0</v>
      </c>
      <c r="CB36" s="56">
        <v>0</v>
      </c>
      <c r="CC36" s="56">
        <v>0</v>
      </c>
      <c r="CD36" s="56">
        <v>0</v>
      </c>
      <c r="CE36" s="56"/>
      <c r="CF36" s="82">
        <f t="shared" si="0"/>
        <v>16351.499999999898</v>
      </c>
      <c r="CG36" s="56">
        <f t="shared" si="1"/>
        <v>15159.2</v>
      </c>
      <c r="CH36" s="56">
        <v>8936.7000000000007</v>
      </c>
      <c r="CI36" s="56">
        <v>6222.5</v>
      </c>
      <c r="CJ36" s="82">
        <f t="shared" si="2"/>
        <v>31510.699999999899</v>
      </c>
      <c r="CK36" s="56">
        <v>9996.6999999999898</v>
      </c>
      <c r="CL36" s="56">
        <v>201.79999999999899</v>
      </c>
      <c r="CM36" s="56">
        <v>319.10000000000002</v>
      </c>
      <c r="CN36" s="82">
        <f t="shared" si="3"/>
        <v>42028.299999999886</v>
      </c>
    </row>
    <row r="37" spans="2:92" ht="15" customHeight="1" x14ac:dyDescent="0.2">
      <c r="B37" s="44" t="s">
        <v>267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210.2</v>
      </c>
      <c r="J37" s="56">
        <v>12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15853.8</v>
      </c>
      <c r="T37" s="56">
        <v>220.7</v>
      </c>
      <c r="U37" s="56">
        <v>0</v>
      </c>
      <c r="V37" s="56">
        <v>664.6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35.6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31.5</v>
      </c>
      <c r="AO37" s="56">
        <v>0</v>
      </c>
      <c r="AP37" s="56">
        <v>0</v>
      </c>
      <c r="AQ37" s="56">
        <v>0</v>
      </c>
      <c r="AR37" s="56">
        <v>0.3</v>
      </c>
      <c r="AS37" s="56">
        <v>0</v>
      </c>
      <c r="AT37" s="56">
        <v>0</v>
      </c>
      <c r="AU37" s="56">
        <v>0</v>
      </c>
      <c r="AV37" s="56">
        <v>0</v>
      </c>
      <c r="AW37" s="56">
        <v>0</v>
      </c>
      <c r="AX37" s="56">
        <v>0</v>
      </c>
      <c r="AY37" s="56">
        <v>1.6</v>
      </c>
      <c r="AZ37" s="56">
        <v>0</v>
      </c>
      <c r="BA37" s="56">
        <v>0</v>
      </c>
      <c r="BB37" s="56">
        <v>0</v>
      </c>
      <c r="BC37" s="56">
        <v>0</v>
      </c>
      <c r="BD37" s="56">
        <v>0</v>
      </c>
      <c r="BE37" s="56">
        <v>0</v>
      </c>
      <c r="BF37" s="56">
        <v>0</v>
      </c>
      <c r="BG37" s="56">
        <v>0</v>
      </c>
      <c r="BH37" s="56">
        <v>0</v>
      </c>
      <c r="BI37" s="56">
        <v>0</v>
      </c>
      <c r="BJ37" s="56">
        <v>0</v>
      </c>
      <c r="BK37" s="56">
        <v>0</v>
      </c>
      <c r="BL37" s="56">
        <v>0</v>
      </c>
      <c r="BM37" s="56">
        <v>0.3</v>
      </c>
      <c r="BN37" s="56">
        <v>0.3</v>
      </c>
      <c r="BO37" s="56">
        <v>0</v>
      </c>
      <c r="BP37" s="56">
        <v>0</v>
      </c>
      <c r="BQ37" s="56">
        <v>0</v>
      </c>
      <c r="BR37" s="56">
        <v>6.2</v>
      </c>
      <c r="BS37" s="56">
        <v>50.2</v>
      </c>
      <c r="BT37" s="56">
        <v>57.4</v>
      </c>
      <c r="BU37" s="56">
        <v>0</v>
      </c>
      <c r="BV37" s="56">
        <v>0</v>
      </c>
      <c r="BW37" s="56">
        <v>0</v>
      </c>
      <c r="BX37" s="56">
        <v>0</v>
      </c>
      <c r="BY37" s="56">
        <v>0</v>
      </c>
      <c r="BZ37" s="56">
        <v>0</v>
      </c>
      <c r="CA37" s="56">
        <v>0</v>
      </c>
      <c r="CB37" s="56">
        <v>0</v>
      </c>
      <c r="CC37" s="56">
        <v>4.5999999999999996</v>
      </c>
      <c r="CD37" s="56">
        <v>0</v>
      </c>
      <c r="CE37" s="56"/>
      <c r="CF37" s="82">
        <f t="shared" si="0"/>
        <v>17149.299999999996</v>
      </c>
      <c r="CG37" s="56">
        <f t="shared" si="1"/>
        <v>10169.799999999999</v>
      </c>
      <c r="CH37" s="56">
        <v>7260</v>
      </c>
      <c r="CI37" s="56">
        <v>2909.8</v>
      </c>
      <c r="CJ37" s="82">
        <f t="shared" si="2"/>
        <v>27319.099999999995</v>
      </c>
      <c r="CK37" s="56">
        <v>8335.4999999999909</v>
      </c>
      <c r="CL37" s="56">
        <v>75</v>
      </c>
      <c r="CM37" s="56">
        <v>2107.8000000000002</v>
      </c>
      <c r="CN37" s="82">
        <f t="shared" si="3"/>
        <v>37837.399999999987</v>
      </c>
    </row>
    <row r="38" spans="2:92" ht="15" customHeight="1" x14ac:dyDescent="0.2">
      <c r="B38" s="44" t="s">
        <v>268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319.7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187.8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>
        <v>0</v>
      </c>
      <c r="AP38" s="56">
        <v>0</v>
      </c>
      <c r="AQ38" s="56">
        <v>0</v>
      </c>
      <c r="AR38" s="56">
        <v>0</v>
      </c>
      <c r="AS38" s="56">
        <v>0</v>
      </c>
      <c r="AT38" s="56">
        <v>0</v>
      </c>
      <c r="AU38" s="56">
        <v>0</v>
      </c>
      <c r="AV38" s="56">
        <v>0</v>
      </c>
      <c r="AW38" s="56">
        <v>0</v>
      </c>
      <c r="AX38" s="56">
        <v>0</v>
      </c>
      <c r="AY38" s="56">
        <v>0</v>
      </c>
      <c r="AZ38" s="56">
        <v>0</v>
      </c>
      <c r="BA38" s="56">
        <v>0</v>
      </c>
      <c r="BB38" s="56">
        <v>0</v>
      </c>
      <c r="BC38" s="56">
        <v>0</v>
      </c>
      <c r="BD38" s="56">
        <v>0</v>
      </c>
      <c r="BE38" s="56">
        <v>0</v>
      </c>
      <c r="BF38" s="56">
        <v>0</v>
      </c>
      <c r="BG38" s="56">
        <v>0</v>
      </c>
      <c r="BH38" s="56">
        <v>0</v>
      </c>
      <c r="BI38" s="56">
        <v>0</v>
      </c>
      <c r="BJ38" s="56">
        <v>0</v>
      </c>
      <c r="BK38" s="56">
        <v>0</v>
      </c>
      <c r="BL38" s="56">
        <v>0</v>
      </c>
      <c r="BM38" s="56">
        <v>0</v>
      </c>
      <c r="BN38" s="56">
        <v>0</v>
      </c>
      <c r="BO38" s="56">
        <v>0</v>
      </c>
      <c r="BP38" s="56">
        <v>0</v>
      </c>
      <c r="BQ38" s="56">
        <v>0</v>
      </c>
      <c r="BR38" s="56">
        <v>0</v>
      </c>
      <c r="BS38" s="56">
        <v>0</v>
      </c>
      <c r="BT38" s="56">
        <v>0</v>
      </c>
      <c r="BU38" s="56">
        <v>0</v>
      </c>
      <c r="BV38" s="56">
        <v>0</v>
      </c>
      <c r="BW38" s="56">
        <v>0</v>
      </c>
      <c r="BX38" s="56">
        <v>0</v>
      </c>
      <c r="BY38" s="56">
        <v>0</v>
      </c>
      <c r="BZ38" s="56">
        <v>0</v>
      </c>
      <c r="CA38" s="56">
        <v>0</v>
      </c>
      <c r="CB38" s="56">
        <v>0</v>
      </c>
      <c r="CC38" s="56">
        <v>0.4</v>
      </c>
      <c r="CD38" s="56">
        <v>0</v>
      </c>
      <c r="CE38" s="56"/>
      <c r="CF38" s="82">
        <f t="shared" si="0"/>
        <v>507.9</v>
      </c>
      <c r="CG38" s="56">
        <f t="shared" si="1"/>
        <v>462.6</v>
      </c>
      <c r="CH38" s="56">
        <v>209.9</v>
      </c>
      <c r="CI38" s="56">
        <v>252.7</v>
      </c>
      <c r="CJ38" s="82">
        <f t="shared" si="2"/>
        <v>970.5</v>
      </c>
      <c r="CK38" s="56">
        <v>272.2</v>
      </c>
      <c r="CL38" s="56">
        <v>1.9</v>
      </c>
      <c r="CM38" s="56">
        <v>10</v>
      </c>
      <c r="CN38" s="82">
        <f t="shared" si="3"/>
        <v>1254.6000000000001</v>
      </c>
    </row>
    <row r="39" spans="2:92" ht="14.45" customHeight="1" x14ac:dyDescent="0.2">
      <c r="B39" s="44" t="s">
        <v>269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37.1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351.3</v>
      </c>
      <c r="T39" s="56">
        <v>14994.3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310.3</v>
      </c>
      <c r="AO39" s="56">
        <v>0</v>
      </c>
      <c r="AP39" s="56">
        <v>0</v>
      </c>
      <c r="AQ39" s="56">
        <v>0</v>
      </c>
      <c r="AR39" s="56">
        <v>0</v>
      </c>
      <c r="AS39" s="56">
        <v>0</v>
      </c>
      <c r="AT39" s="56">
        <v>0</v>
      </c>
      <c r="AU39" s="56">
        <v>0</v>
      </c>
      <c r="AV39" s="56">
        <v>0</v>
      </c>
      <c r="AW39" s="56">
        <v>0</v>
      </c>
      <c r="AX39" s="56">
        <v>0</v>
      </c>
      <c r="AY39" s="56">
        <v>0</v>
      </c>
      <c r="AZ39" s="56">
        <v>0</v>
      </c>
      <c r="BA39" s="56">
        <v>0</v>
      </c>
      <c r="BB39" s="56">
        <v>0</v>
      </c>
      <c r="BC39" s="56">
        <v>0</v>
      </c>
      <c r="BD39" s="56">
        <v>0</v>
      </c>
      <c r="BE39" s="56">
        <v>0</v>
      </c>
      <c r="BF39" s="56">
        <v>0</v>
      </c>
      <c r="BG39" s="56">
        <v>0</v>
      </c>
      <c r="BH39" s="56">
        <v>0</v>
      </c>
      <c r="BI39" s="56">
        <v>0</v>
      </c>
      <c r="BJ39" s="56">
        <v>0</v>
      </c>
      <c r="BK39" s="56">
        <v>0</v>
      </c>
      <c r="BL39" s="56">
        <v>0</v>
      </c>
      <c r="BM39" s="56">
        <v>0</v>
      </c>
      <c r="BN39" s="56">
        <v>0</v>
      </c>
      <c r="BO39" s="56">
        <v>0</v>
      </c>
      <c r="BP39" s="56">
        <v>0</v>
      </c>
      <c r="BQ39" s="56">
        <v>0</v>
      </c>
      <c r="BR39" s="56">
        <v>0</v>
      </c>
      <c r="BS39" s="56">
        <v>0</v>
      </c>
      <c r="BT39" s="56">
        <v>0</v>
      </c>
      <c r="BU39" s="56">
        <v>0</v>
      </c>
      <c r="BV39" s="56">
        <v>0</v>
      </c>
      <c r="BW39" s="56">
        <v>59.1</v>
      </c>
      <c r="BX39" s="56">
        <v>0</v>
      </c>
      <c r="BY39" s="56">
        <v>0</v>
      </c>
      <c r="BZ39" s="56">
        <v>0</v>
      </c>
      <c r="CA39" s="56">
        <v>0</v>
      </c>
      <c r="CB39" s="56">
        <v>0</v>
      </c>
      <c r="CC39" s="56">
        <v>0</v>
      </c>
      <c r="CD39" s="56">
        <v>0</v>
      </c>
      <c r="CE39" s="56"/>
      <c r="CF39" s="82">
        <f t="shared" si="0"/>
        <v>15752.099999999999</v>
      </c>
      <c r="CG39" s="56">
        <f t="shared" si="1"/>
        <v>18737.099999999999</v>
      </c>
      <c r="CH39" s="56">
        <v>9443.1</v>
      </c>
      <c r="CI39" s="56">
        <v>9294</v>
      </c>
      <c r="CJ39" s="82">
        <f t="shared" si="2"/>
        <v>34489.199999999997</v>
      </c>
      <c r="CK39" s="56">
        <v>15659.4</v>
      </c>
      <c r="CL39" s="56">
        <v>42.6</v>
      </c>
      <c r="CM39" s="56">
        <v>936.99999999999989</v>
      </c>
      <c r="CN39" s="82">
        <f t="shared" si="3"/>
        <v>51128.2</v>
      </c>
    </row>
    <row r="40" spans="2:92" ht="14.45" customHeight="1" x14ac:dyDescent="0.2">
      <c r="B40" s="44" t="s">
        <v>270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51.8</v>
      </c>
      <c r="O40" s="56">
        <v>0</v>
      </c>
      <c r="P40" s="56">
        <v>0</v>
      </c>
      <c r="Q40" s="56">
        <v>0</v>
      </c>
      <c r="R40" s="56">
        <v>0</v>
      </c>
      <c r="S40" s="56">
        <v>61.7</v>
      </c>
      <c r="T40" s="56">
        <v>0</v>
      </c>
      <c r="U40" s="56">
        <v>4092.7</v>
      </c>
      <c r="V40" s="56">
        <v>0</v>
      </c>
      <c r="W40" s="56">
        <v>0</v>
      </c>
      <c r="X40" s="56">
        <v>4.0999999999999996</v>
      </c>
      <c r="Y40" s="56">
        <v>0</v>
      </c>
      <c r="Z40" s="56">
        <v>0</v>
      </c>
      <c r="AA40" s="56">
        <v>13.2</v>
      </c>
      <c r="AB40" s="56">
        <v>169.6</v>
      </c>
      <c r="AC40" s="56">
        <v>0</v>
      </c>
      <c r="AD40" s="56">
        <v>0</v>
      </c>
      <c r="AE40" s="56">
        <v>0.8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0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0</v>
      </c>
      <c r="AW40" s="56">
        <v>0</v>
      </c>
      <c r="AX40" s="56">
        <v>0</v>
      </c>
      <c r="AY40" s="56">
        <v>0</v>
      </c>
      <c r="AZ40" s="56">
        <v>0</v>
      </c>
      <c r="BA40" s="56">
        <v>0</v>
      </c>
      <c r="BB40" s="56">
        <v>0</v>
      </c>
      <c r="BC40" s="56">
        <v>0</v>
      </c>
      <c r="BD40" s="56">
        <v>0</v>
      </c>
      <c r="BE40" s="56">
        <v>0</v>
      </c>
      <c r="BF40" s="56">
        <v>0</v>
      </c>
      <c r="BG40" s="56">
        <v>0</v>
      </c>
      <c r="BH40" s="56">
        <v>0</v>
      </c>
      <c r="BI40" s="56">
        <v>0</v>
      </c>
      <c r="BJ40" s="56">
        <v>0</v>
      </c>
      <c r="BK40" s="56">
        <v>0</v>
      </c>
      <c r="BL40" s="56">
        <v>0</v>
      </c>
      <c r="BM40" s="56">
        <v>0</v>
      </c>
      <c r="BN40" s="56">
        <v>0</v>
      </c>
      <c r="BO40" s="56">
        <v>0</v>
      </c>
      <c r="BP40" s="56">
        <v>0</v>
      </c>
      <c r="BQ40" s="56">
        <v>0</v>
      </c>
      <c r="BR40" s="56">
        <v>0</v>
      </c>
      <c r="BS40" s="56">
        <v>0</v>
      </c>
      <c r="BT40" s="56">
        <v>0</v>
      </c>
      <c r="BU40" s="56">
        <v>0</v>
      </c>
      <c r="BV40" s="56">
        <v>0</v>
      </c>
      <c r="BW40" s="56">
        <v>0</v>
      </c>
      <c r="BX40" s="56">
        <v>0</v>
      </c>
      <c r="BY40" s="56">
        <v>0</v>
      </c>
      <c r="BZ40" s="56">
        <v>0</v>
      </c>
      <c r="CA40" s="56">
        <v>0</v>
      </c>
      <c r="CB40" s="56">
        <v>0</v>
      </c>
      <c r="CC40" s="56">
        <v>0</v>
      </c>
      <c r="CD40" s="56">
        <v>0</v>
      </c>
      <c r="CE40" s="56"/>
      <c r="CF40" s="82">
        <f t="shared" si="0"/>
        <v>4393.9000000000005</v>
      </c>
      <c r="CG40" s="56">
        <f t="shared" si="1"/>
        <v>3141.3999999999996</v>
      </c>
      <c r="CH40" s="56">
        <v>1878.3</v>
      </c>
      <c r="CI40" s="56">
        <v>1263.0999999999999</v>
      </c>
      <c r="CJ40" s="82">
        <f t="shared" si="2"/>
        <v>7535.3</v>
      </c>
      <c r="CK40" s="56">
        <v>2701.5</v>
      </c>
      <c r="CL40" s="56">
        <v>60.3</v>
      </c>
      <c r="CM40" s="56">
        <v>392.9</v>
      </c>
      <c r="CN40" s="82">
        <f t="shared" si="3"/>
        <v>10689.999999999998</v>
      </c>
    </row>
    <row r="41" spans="2:92" ht="14.45" customHeight="1" x14ac:dyDescent="0.2">
      <c r="B41" s="44" t="s">
        <v>271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83.3</v>
      </c>
      <c r="M41" s="56">
        <v>0</v>
      </c>
      <c r="N41" s="56">
        <v>33.299999999999997</v>
      </c>
      <c r="O41" s="56">
        <v>37.5</v>
      </c>
      <c r="P41" s="56">
        <v>15.4</v>
      </c>
      <c r="Q41" s="56">
        <v>100.3</v>
      </c>
      <c r="R41" s="56">
        <v>0</v>
      </c>
      <c r="S41" s="56">
        <v>286.39999999999998</v>
      </c>
      <c r="T41" s="56">
        <v>0</v>
      </c>
      <c r="U41" s="56">
        <v>11918.4</v>
      </c>
      <c r="V41" s="56">
        <v>173.1</v>
      </c>
      <c r="W41" s="56">
        <v>10</v>
      </c>
      <c r="X41" s="56">
        <v>387.4</v>
      </c>
      <c r="Y41" s="56">
        <v>0</v>
      </c>
      <c r="Z41" s="56">
        <v>80.2</v>
      </c>
      <c r="AA41" s="56">
        <v>104.2</v>
      </c>
      <c r="AB41" s="56">
        <v>588.5</v>
      </c>
      <c r="AC41" s="56">
        <v>12.7</v>
      </c>
      <c r="AD41" s="56">
        <v>44.2</v>
      </c>
      <c r="AE41" s="56">
        <v>47.5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0.4</v>
      </c>
      <c r="AZ41" s="56">
        <v>0</v>
      </c>
      <c r="BA41" s="56">
        <v>0</v>
      </c>
      <c r="BB41" s="56">
        <v>0</v>
      </c>
      <c r="BC41" s="56">
        <v>0</v>
      </c>
      <c r="BD41" s="56">
        <v>0</v>
      </c>
      <c r="BE41" s="56">
        <v>0</v>
      </c>
      <c r="BF41" s="56">
        <v>0</v>
      </c>
      <c r="BG41" s="56">
        <v>0</v>
      </c>
      <c r="BH41" s="56">
        <v>0</v>
      </c>
      <c r="BI41" s="56">
        <v>0</v>
      </c>
      <c r="BJ41" s="56">
        <v>0</v>
      </c>
      <c r="BK41" s="56">
        <v>0</v>
      </c>
      <c r="BL41" s="56">
        <v>0</v>
      </c>
      <c r="BM41" s="56">
        <v>0</v>
      </c>
      <c r="BN41" s="56">
        <v>0</v>
      </c>
      <c r="BO41" s="56">
        <v>0</v>
      </c>
      <c r="BP41" s="56">
        <v>0</v>
      </c>
      <c r="BQ41" s="56">
        <v>0</v>
      </c>
      <c r="BR41" s="56">
        <v>0</v>
      </c>
      <c r="BS41" s="56">
        <v>0</v>
      </c>
      <c r="BT41" s="56">
        <v>0</v>
      </c>
      <c r="BU41" s="56">
        <v>0</v>
      </c>
      <c r="BV41" s="56">
        <v>0</v>
      </c>
      <c r="BW41" s="56">
        <v>0</v>
      </c>
      <c r="BX41" s="56">
        <v>0</v>
      </c>
      <c r="BY41" s="56">
        <v>0</v>
      </c>
      <c r="BZ41" s="56">
        <v>0</v>
      </c>
      <c r="CA41" s="56">
        <v>0</v>
      </c>
      <c r="CB41" s="56">
        <v>0</v>
      </c>
      <c r="CC41" s="56">
        <v>0</v>
      </c>
      <c r="CD41" s="56">
        <v>0</v>
      </c>
      <c r="CE41" s="56"/>
      <c r="CF41" s="82">
        <f t="shared" si="0"/>
        <v>13922.800000000003</v>
      </c>
      <c r="CG41" s="56">
        <f t="shared" si="1"/>
        <v>6626.7</v>
      </c>
      <c r="CH41" s="56">
        <v>4731</v>
      </c>
      <c r="CI41" s="56">
        <v>1895.7</v>
      </c>
      <c r="CJ41" s="82">
        <f t="shared" si="2"/>
        <v>20549.500000000004</v>
      </c>
      <c r="CK41" s="56">
        <v>6918.6</v>
      </c>
      <c r="CL41" s="56">
        <v>55.5</v>
      </c>
      <c r="CM41" s="56">
        <v>275</v>
      </c>
      <c r="CN41" s="82">
        <f t="shared" si="3"/>
        <v>27798.600000000006</v>
      </c>
    </row>
    <row r="42" spans="2:92" ht="14.45" customHeight="1" x14ac:dyDescent="0.2">
      <c r="B42" s="44" t="s">
        <v>272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2.8</v>
      </c>
      <c r="V42" s="56">
        <v>2828.3</v>
      </c>
      <c r="W42" s="56">
        <v>0</v>
      </c>
      <c r="X42" s="56">
        <v>16.8</v>
      </c>
      <c r="Y42" s="56">
        <v>0</v>
      </c>
      <c r="Z42" s="56">
        <v>0</v>
      </c>
      <c r="AA42" s="56">
        <v>0</v>
      </c>
      <c r="AB42" s="56">
        <v>50</v>
      </c>
      <c r="AC42" s="56">
        <v>0</v>
      </c>
      <c r="AD42" s="56">
        <v>7.5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6.7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6">
        <v>0</v>
      </c>
      <c r="BL42" s="56">
        <v>0</v>
      </c>
      <c r="BM42" s="56">
        <v>0</v>
      </c>
      <c r="BN42" s="56">
        <v>0</v>
      </c>
      <c r="BO42" s="56">
        <v>0</v>
      </c>
      <c r="BP42" s="56">
        <v>0</v>
      </c>
      <c r="BQ42" s="56">
        <v>0</v>
      </c>
      <c r="BR42" s="56">
        <v>0</v>
      </c>
      <c r="BS42" s="56">
        <v>0</v>
      </c>
      <c r="BT42" s="56">
        <v>0</v>
      </c>
      <c r="BU42" s="56">
        <v>0</v>
      </c>
      <c r="BV42" s="56">
        <v>0</v>
      </c>
      <c r="BW42" s="56">
        <v>0</v>
      </c>
      <c r="BX42" s="56">
        <v>0</v>
      </c>
      <c r="BY42" s="56">
        <v>0</v>
      </c>
      <c r="BZ42" s="56">
        <v>0</v>
      </c>
      <c r="CA42" s="56">
        <v>0</v>
      </c>
      <c r="CB42" s="56">
        <v>0</v>
      </c>
      <c r="CC42" s="56">
        <v>0</v>
      </c>
      <c r="CD42" s="56">
        <v>0</v>
      </c>
      <c r="CE42" s="56"/>
      <c r="CF42" s="82">
        <f t="shared" ref="CF42:CF73" si="4">SUM(C42:CE42)</f>
        <v>2912.1000000000004</v>
      </c>
      <c r="CG42" s="56">
        <f t="shared" si="1"/>
        <v>1528.1</v>
      </c>
      <c r="CH42" s="56">
        <v>1080.7</v>
      </c>
      <c r="CI42" s="56">
        <v>447.4</v>
      </c>
      <c r="CJ42" s="82">
        <f t="shared" si="2"/>
        <v>4440.2000000000007</v>
      </c>
      <c r="CK42" s="56">
        <v>2182.5</v>
      </c>
      <c r="CL42" s="56">
        <v>24.5</v>
      </c>
      <c r="CM42" s="56">
        <v>116.7</v>
      </c>
      <c r="CN42" s="82">
        <f t="shared" si="3"/>
        <v>6763.9000000000005</v>
      </c>
    </row>
    <row r="43" spans="2:92" ht="14.45" customHeight="1" x14ac:dyDescent="0.2">
      <c r="B43" s="44" t="s">
        <v>273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4516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13.1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56">
        <v>0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0</v>
      </c>
      <c r="BH43" s="56">
        <v>0</v>
      </c>
      <c r="BI43" s="56">
        <v>0</v>
      </c>
      <c r="BJ43" s="56">
        <v>0</v>
      </c>
      <c r="BK43" s="56">
        <v>0</v>
      </c>
      <c r="BL43" s="56">
        <v>0</v>
      </c>
      <c r="BM43" s="56">
        <v>0</v>
      </c>
      <c r="BN43" s="56">
        <v>0</v>
      </c>
      <c r="BO43" s="56">
        <v>0</v>
      </c>
      <c r="BP43" s="56">
        <v>0</v>
      </c>
      <c r="BQ43" s="56">
        <v>0</v>
      </c>
      <c r="BR43" s="56">
        <v>0</v>
      </c>
      <c r="BS43" s="56">
        <v>0</v>
      </c>
      <c r="BT43" s="56">
        <v>0</v>
      </c>
      <c r="BU43" s="56">
        <v>0</v>
      </c>
      <c r="BV43" s="56">
        <v>0</v>
      </c>
      <c r="BW43" s="56">
        <v>0</v>
      </c>
      <c r="BX43" s="56">
        <v>0</v>
      </c>
      <c r="BY43" s="56">
        <v>0</v>
      </c>
      <c r="BZ43" s="56">
        <v>0</v>
      </c>
      <c r="CA43" s="56">
        <v>0</v>
      </c>
      <c r="CB43" s="56">
        <v>0</v>
      </c>
      <c r="CC43" s="56">
        <v>0</v>
      </c>
      <c r="CD43" s="56">
        <v>0</v>
      </c>
      <c r="CE43" s="56"/>
      <c r="CF43" s="82">
        <f t="shared" si="4"/>
        <v>4529.1000000000004</v>
      </c>
      <c r="CG43" s="56">
        <f t="shared" si="1"/>
        <v>621.6</v>
      </c>
      <c r="CH43" s="56">
        <v>406.7</v>
      </c>
      <c r="CI43" s="56">
        <v>214.9</v>
      </c>
      <c r="CJ43" s="82">
        <f t="shared" si="2"/>
        <v>5150.7000000000007</v>
      </c>
      <c r="CK43" s="56">
        <v>1926.7</v>
      </c>
      <c r="CL43" s="56">
        <v>198.79999999999899</v>
      </c>
      <c r="CM43" s="56">
        <v>83.3</v>
      </c>
      <c r="CN43" s="82">
        <f t="shared" si="3"/>
        <v>7359.5</v>
      </c>
    </row>
    <row r="44" spans="2:92" ht="14.45" customHeight="1" x14ac:dyDescent="0.2">
      <c r="B44" s="44" t="s">
        <v>274</v>
      </c>
      <c r="C44" s="56">
        <v>0</v>
      </c>
      <c r="D44" s="56">
        <v>0</v>
      </c>
      <c r="E44" s="56">
        <v>0</v>
      </c>
      <c r="F44" s="56">
        <v>2.2999999999999998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83</v>
      </c>
      <c r="T44" s="56">
        <v>0</v>
      </c>
      <c r="U44" s="56">
        <v>0</v>
      </c>
      <c r="V44" s="56">
        <v>6237.5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20.5</v>
      </c>
      <c r="AL44" s="56">
        <v>0</v>
      </c>
      <c r="AM44" s="56">
        <v>0</v>
      </c>
      <c r="AN44" s="56">
        <v>30.9</v>
      </c>
      <c r="AO44" s="56">
        <v>0</v>
      </c>
      <c r="AP44" s="56">
        <v>0</v>
      </c>
      <c r="AQ44" s="56">
        <v>0</v>
      </c>
      <c r="AR44" s="56">
        <v>47.8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0</v>
      </c>
      <c r="BE44" s="56">
        <v>0</v>
      </c>
      <c r="BF44" s="56">
        <v>0</v>
      </c>
      <c r="BG44" s="56">
        <v>0</v>
      </c>
      <c r="BH44" s="56">
        <v>0</v>
      </c>
      <c r="BI44" s="56">
        <v>0</v>
      </c>
      <c r="BJ44" s="56">
        <v>0</v>
      </c>
      <c r="BK44" s="56">
        <v>0</v>
      </c>
      <c r="BL44" s="56">
        <v>0</v>
      </c>
      <c r="BM44" s="56">
        <v>0</v>
      </c>
      <c r="BN44" s="56">
        <v>0</v>
      </c>
      <c r="BO44" s="56">
        <v>0</v>
      </c>
      <c r="BP44" s="56">
        <v>0</v>
      </c>
      <c r="BQ44" s="56">
        <v>0</v>
      </c>
      <c r="BR44" s="56">
        <v>0</v>
      </c>
      <c r="BS44" s="56">
        <v>0</v>
      </c>
      <c r="BT44" s="56">
        <v>0</v>
      </c>
      <c r="BU44" s="56">
        <v>0</v>
      </c>
      <c r="BV44" s="56">
        <v>0</v>
      </c>
      <c r="BW44" s="56">
        <v>0</v>
      </c>
      <c r="BX44" s="56">
        <v>0</v>
      </c>
      <c r="BY44" s="56">
        <v>0</v>
      </c>
      <c r="BZ44" s="56">
        <v>0</v>
      </c>
      <c r="CA44" s="56">
        <v>0</v>
      </c>
      <c r="CB44" s="56">
        <v>0</v>
      </c>
      <c r="CC44" s="56">
        <v>0</v>
      </c>
      <c r="CD44" s="56">
        <v>0</v>
      </c>
      <c r="CE44" s="56"/>
      <c r="CF44" s="82">
        <f t="shared" si="4"/>
        <v>6422</v>
      </c>
      <c r="CG44" s="56">
        <f t="shared" si="1"/>
        <v>197.39999999999998</v>
      </c>
      <c r="CH44" s="56">
        <v>145.6</v>
      </c>
      <c r="CI44" s="56">
        <v>51.8</v>
      </c>
      <c r="CJ44" s="82">
        <f t="shared" si="2"/>
        <v>6619.4</v>
      </c>
      <c r="CK44" s="56">
        <v>2179.3000000000002</v>
      </c>
      <c r="CL44" s="56">
        <v>515.5</v>
      </c>
      <c r="CM44" s="56">
        <v>34</v>
      </c>
      <c r="CN44" s="82">
        <f t="shared" si="3"/>
        <v>9348.2000000000007</v>
      </c>
    </row>
    <row r="45" spans="2:92" ht="14.45" customHeight="1" x14ac:dyDescent="0.2">
      <c r="B45" s="44" t="s">
        <v>275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2527.6999999999998</v>
      </c>
      <c r="W45" s="56">
        <v>0</v>
      </c>
      <c r="X45" s="56">
        <v>9.1999999999999993</v>
      </c>
      <c r="Y45" s="56">
        <v>0</v>
      </c>
      <c r="Z45" s="56">
        <v>7.7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112.9</v>
      </c>
      <c r="AL45" s="56">
        <v>0</v>
      </c>
      <c r="AM45" s="56">
        <v>0</v>
      </c>
      <c r="AN45" s="56">
        <v>23.1</v>
      </c>
      <c r="AO45" s="56">
        <v>0</v>
      </c>
      <c r="AP45" s="56">
        <v>0</v>
      </c>
      <c r="AQ45" s="56">
        <v>0</v>
      </c>
      <c r="AR45" s="56">
        <v>0.1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6">
        <v>0</v>
      </c>
      <c r="BA45" s="56">
        <v>0</v>
      </c>
      <c r="BB45" s="56">
        <v>0</v>
      </c>
      <c r="BC45" s="56">
        <v>0</v>
      </c>
      <c r="BD45" s="56">
        <v>0</v>
      </c>
      <c r="BE45" s="56">
        <v>0</v>
      </c>
      <c r="BF45" s="56">
        <v>0</v>
      </c>
      <c r="BG45" s="56">
        <v>0</v>
      </c>
      <c r="BH45" s="56">
        <v>0</v>
      </c>
      <c r="BI45" s="56">
        <v>0</v>
      </c>
      <c r="BJ45" s="56">
        <v>0</v>
      </c>
      <c r="BK45" s="56">
        <v>0</v>
      </c>
      <c r="BL45" s="56">
        <v>0</v>
      </c>
      <c r="BM45" s="56">
        <v>0</v>
      </c>
      <c r="BN45" s="56">
        <v>0</v>
      </c>
      <c r="BO45" s="56">
        <v>0</v>
      </c>
      <c r="BP45" s="56">
        <v>0</v>
      </c>
      <c r="BQ45" s="56">
        <v>0</v>
      </c>
      <c r="BR45" s="56">
        <v>0</v>
      </c>
      <c r="BS45" s="56">
        <v>0</v>
      </c>
      <c r="BT45" s="56">
        <v>0</v>
      </c>
      <c r="BU45" s="56">
        <v>0</v>
      </c>
      <c r="BV45" s="56">
        <v>0</v>
      </c>
      <c r="BW45" s="56">
        <v>0</v>
      </c>
      <c r="BX45" s="56">
        <v>0</v>
      </c>
      <c r="BY45" s="56">
        <v>0</v>
      </c>
      <c r="BZ45" s="56">
        <v>0</v>
      </c>
      <c r="CA45" s="56">
        <v>0</v>
      </c>
      <c r="CB45" s="56">
        <v>0</v>
      </c>
      <c r="CC45" s="56">
        <v>0</v>
      </c>
      <c r="CD45" s="56">
        <v>0</v>
      </c>
      <c r="CE45" s="56"/>
      <c r="CF45" s="82">
        <f t="shared" si="4"/>
        <v>2680.6999999999994</v>
      </c>
      <c r="CG45" s="56">
        <f t="shared" si="1"/>
        <v>568.1</v>
      </c>
      <c r="CH45" s="56">
        <v>332.2</v>
      </c>
      <c r="CI45" s="56">
        <v>235.9</v>
      </c>
      <c r="CJ45" s="82">
        <f t="shared" si="2"/>
        <v>3248.7999999999993</v>
      </c>
      <c r="CK45" s="56">
        <v>1099.5</v>
      </c>
      <c r="CL45" s="56">
        <v>129.79999999999899</v>
      </c>
      <c r="CM45" s="56">
        <v>16.5</v>
      </c>
      <c r="CN45" s="82">
        <f t="shared" si="3"/>
        <v>4494.5999999999985</v>
      </c>
    </row>
    <row r="46" spans="2:92" ht="14.45" customHeight="1" x14ac:dyDescent="0.2">
      <c r="B46" s="44" t="s">
        <v>276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199</v>
      </c>
      <c r="V46" s="56">
        <v>0</v>
      </c>
      <c r="W46" s="56">
        <v>22029.7</v>
      </c>
      <c r="X46" s="56">
        <v>1504.2</v>
      </c>
      <c r="Y46" s="56">
        <v>0</v>
      </c>
      <c r="Z46" s="56">
        <v>0</v>
      </c>
      <c r="AA46" s="56">
        <v>130.1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0</v>
      </c>
      <c r="BA46" s="56">
        <v>0</v>
      </c>
      <c r="BB46" s="56">
        <v>0</v>
      </c>
      <c r="BC46" s="56">
        <v>0</v>
      </c>
      <c r="BD46" s="56">
        <v>0</v>
      </c>
      <c r="BE46" s="56">
        <v>0</v>
      </c>
      <c r="BF46" s="56">
        <v>0</v>
      </c>
      <c r="BG46" s="56">
        <v>0</v>
      </c>
      <c r="BH46" s="56">
        <v>0</v>
      </c>
      <c r="BI46" s="56">
        <v>0</v>
      </c>
      <c r="BJ46" s="56">
        <v>0</v>
      </c>
      <c r="BK46" s="56">
        <v>0</v>
      </c>
      <c r="BL46" s="56">
        <v>0</v>
      </c>
      <c r="BM46" s="56">
        <v>0</v>
      </c>
      <c r="BN46" s="56">
        <v>0</v>
      </c>
      <c r="BO46" s="56">
        <v>0</v>
      </c>
      <c r="BP46" s="56">
        <v>0</v>
      </c>
      <c r="BQ46" s="56">
        <v>0</v>
      </c>
      <c r="BR46" s="56">
        <v>0</v>
      </c>
      <c r="BS46" s="56">
        <v>0</v>
      </c>
      <c r="BT46" s="56">
        <v>0</v>
      </c>
      <c r="BU46" s="56">
        <v>0</v>
      </c>
      <c r="BV46" s="56">
        <v>0</v>
      </c>
      <c r="BW46" s="56">
        <v>0</v>
      </c>
      <c r="BX46" s="56">
        <v>0</v>
      </c>
      <c r="BY46" s="56">
        <v>0</v>
      </c>
      <c r="BZ46" s="56">
        <v>0</v>
      </c>
      <c r="CA46" s="56">
        <v>0</v>
      </c>
      <c r="CB46" s="56">
        <v>0</v>
      </c>
      <c r="CC46" s="56">
        <v>0</v>
      </c>
      <c r="CD46" s="56">
        <v>0</v>
      </c>
      <c r="CE46" s="56"/>
      <c r="CF46" s="82">
        <f t="shared" si="4"/>
        <v>23863</v>
      </c>
      <c r="CG46" s="56">
        <f t="shared" si="1"/>
        <v>11439.900000000001</v>
      </c>
      <c r="CH46" s="56">
        <v>6694.7000000000007</v>
      </c>
      <c r="CI46" s="56">
        <v>4745.2</v>
      </c>
      <c r="CJ46" s="82">
        <f t="shared" si="2"/>
        <v>35302.9</v>
      </c>
      <c r="CK46" s="56">
        <v>7907.1</v>
      </c>
      <c r="CL46" s="56">
        <v>209.69999999999899</v>
      </c>
      <c r="CM46" s="56">
        <v>84.7</v>
      </c>
      <c r="CN46" s="82">
        <f t="shared" si="3"/>
        <v>43504.399999999994</v>
      </c>
    </row>
    <row r="47" spans="2:92" ht="14.45" customHeight="1" x14ac:dyDescent="0.2">
      <c r="B47" s="44" t="s">
        <v>277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61.4</v>
      </c>
      <c r="M47" s="56">
        <v>0</v>
      </c>
      <c r="N47" s="56">
        <v>0</v>
      </c>
      <c r="O47" s="56">
        <v>58</v>
      </c>
      <c r="P47" s="56">
        <v>0</v>
      </c>
      <c r="Q47" s="56">
        <v>7.1</v>
      </c>
      <c r="R47" s="56">
        <v>0</v>
      </c>
      <c r="S47" s="56">
        <v>27.1</v>
      </c>
      <c r="T47" s="56">
        <v>0</v>
      </c>
      <c r="U47" s="56">
        <v>237.2</v>
      </c>
      <c r="V47" s="56">
        <v>79.900000000000006</v>
      </c>
      <c r="W47" s="56">
        <v>687.8</v>
      </c>
      <c r="X47" s="56">
        <v>27656.5</v>
      </c>
      <c r="Y47" s="56">
        <v>36.799999999999997</v>
      </c>
      <c r="Z47" s="56">
        <v>185.6</v>
      </c>
      <c r="AA47" s="56">
        <v>858.2</v>
      </c>
      <c r="AB47" s="56">
        <v>900</v>
      </c>
      <c r="AC47" s="56">
        <v>598.6</v>
      </c>
      <c r="AD47" s="56">
        <v>91.2</v>
      </c>
      <c r="AE47" s="56">
        <v>34.299999999999997</v>
      </c>
      <c r="AF47" s="56">
        <v>312.10000000000002</v>
      </c>
      <c r="AG47" s="56">
        <v>0</v>
      </c>
      <c r="AH47" s="56">
        <v>0</v>
      </c>
      <c r="AI47" s="56">
        <v>0</v>
      </c>
      <c r="AJ47" s="56">
        <v>0</v>
      </c>
      <c r="AK47" s="56">
        <v>0</v>
      </c>
      <c r="AL47" s="56">
        <v>7.8</v>
      </c>
      <c r="AM47" s="56">
        <v>0</v>
      </c>
      <c r="AN47" s="56">
        <v>8.6999999999999993</v>
      </c>
      <c r="AO47" s="56">
        <v>0</v>
      </c>
      <c r="AP47" s="56">
        <v>0</v>
      </c>
      <c r="AQ47" s="56">
        <v>0</v>
      </c>
      <c r="AR47" s="56">
        <v>0.2</v>
      </c>
      <c r="AS47" s="56">
        <v>0</v>
      </c>
      <c r="AT47" s="56">
        <v>0</v>
      </c>
      <c r="AU47" s="56">
        <v>0</v>
      </c>
      <c r="AV47" s="56">
        <v>9.9</v>
      </c>
      <c r="AW47" s="56">
        <v>0</v>
      </c>
      <c r="AX47" s="56">
        <v>0</v>
      </c>
      <c r="AY47" s="56">
        <v>0.2</v>
      </c>
      <c r="AZ47" s="56">
        <v>0</v>
      </c>
      <c r="BA47" s="56">
        <v>0</v>
      </c>
      <c r="BB47" s="56">
        <v>0</v>
      </c>
      <c r="BC47" s="56">
        <v>0</v>
      </c>
      <c r="BD47" s="56">
        <v>0</v>
      </c>
      <c r="BE47" s="56">
        <v>0</v>
      </c>
      <c r="BF47" s="56">
        <v>0</v>
      </c>
      <c r="BG47" s="56">
        <v>0</v>
      </c>
      <c r="BH47" s="56">
        <v>0</v>
      </c>
      <c r="BI47" s="56">
        <v>0</v>
      </c>
      <c r="BJ47" s="56">
        <v>0</v>
      </c>
      <c r="BK47" s="56">
        <v>0</v>
      </c>
      <c r="BL47" s="56">
        <v>0</v>
      </c>
      <c r="BM47" s="56">
        <v>0</v>
      </c>
      <c r="BN47" s="56">
        <v>0</v>
      </c>
      <c r="BO47" s="56">
        <v>49.8</v>
      </c>
      <c r="BP47" s="56">
        <v>0</v>
      </c>
      <c r="BQ47" s="56">
        <v>0</v>
      </c>
      <c r="BR47" s="56">
        <v>0</v>
      </c>
      <c r="BS47" s="56">
        <v>0</v>
      </c>
      <c r="BT47" s="56">
        <v>0</v>
      </c>
      <c r="BU47" s="56">
        <v>0</v>
      </c>
      <c r="BV47" s="56">
        <v>0</v>
      </c>
      <c r="BW47" s="56">
        <v>0</v>
      </c>
      <c r="BX47" s="56">
        <v>0</v>
      </c>
      <c r="BY47" s="56">
        <v>0</v>
      </c>
      <c r="BZ47" s="56">
        <v>0</v>
      </c>
      <c r="CA47" s="56">
        <v>110.7</v>
      </c>
      <c r="CB47" s="56">
        <v>0</v>
      </c>
      <c r="CC47" s="56">
        <v>0.7</v>
      </c>
      <c r="CD47" s="56">
        <v>0</v>
      </c>
      <c r="CE47" s="56"/>
      <c r="CF47" s="82">
        <f t="shared" si="4"/>
        <v>32019.8</v>
      </c>
      <c r="CG47" s="56">
        <f t="shared" si="1"/>
        <v>7187.0999999999995</v>
      </c>
      <c r="CH47" s="56">
        <v>4807.3999999999996</v>
      </c>
      <c r="CI47" s="56">
        <v>2379.6999999999998</v>
      </c>
      <c r="CJ47" s="82">
        <f t="shared" si="2"/>
        <v>39206.9</v>
      </c>
      <c r="CK47" s="56">
        <v>14948.3</v>
      </c>
      <c r="CL47" s="56">
        <v>93.899999999999807</v>
      </c>
      <c r="CM47" s="56">
        <v>499.30000000000007</v>
      </c>
      <c r="CN47" s="82">
        <f t="shared" si="3"/>
        <v>54748.4</v>
      </c>
    </row>
    <row r="48" spans="2:92" ht="14.45" customHeight="1" x14ac:dyDescent="0.2">
      <c r="B48" s="44" t="s">
        <v>278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1034.2</v>
      </c>
      <c r="Z48" s="56">
        <v>22.1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3.7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0.4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1.1000000000000001</v>
      </c>
      <c r="AZ48" s="56">
        <v>0</v>
      </c>
      <c r="BA48" s="56">
        <v>0</v>
      </c>
      <c r="BB48" s="56">
        <v>0</v>
      </c>
      <c r="BC48" s="56">
        <v>0</v>
      </c>
      <c r="BD48" s="56">
        <v>0</v>
      </c>
      <c r="BE48" s="56">
        <v>0</v>
      </c>
      <c r="BF48" s="56">
        <v>0</v>
      </c>
      <c r="BG48" s="56">
        <v>0</v>
      </c>
      <c r="BH48" s="56">
        <v>0</v>
      </c>
      <c r="BI48" s="56">
        <v>0</v>
      </c>
      <c r="BJ48" s="56">
        <v>0</v>
      </c>
      <c r="BK48" s="56">
        <v>0</v>
      </c>
      <c r="BL48" s="56">
        <v>0</v>
      </c>
      <c r="BM48" s="56">
        <v>0</v>
      </c>
      <c r="BN48" s="56">
        <v>0</v>
      </c>
      <c r="BO48" s="56">
        <v>0</v>
      </c>
      <c r="BP48" s="56">
        <v>0</v>
      </c>
      <c r="BQ48" s="56">
        <v>0</v>
      </c>
      <c r="BR48" s="56">
        <v>0</v>
      </c>
      <c r="BS48" s="56">
        <v>0</v>
      </c>
      <c r="BT48" s="56">
        <v>0</v>
      </c>
      <c r="BU48" s="56">
        <v>0</v>
      </c>
      <c r="BV48" s="56">
        <v>0</v>
      </c>
      <c r="BW48" s="56">
        <v>0</v>
      </c>
      <c r="BX48" s="56">
        <v>0</v>
      </c>
      <c r="BY48" s="56">
        <v>0</v>
      </c>
      <c r="BZ48" s="56">
        <v>0</v>
      </c>
      <c r="CA48" s="56">
        <v>0</v>
      </c>
      <c r="CB48" s="56">
        <v>0</v>
      </c>
      <c r="CC48" s="56">
        <v>0</v>
      </c>
      <c r="CD48" s="56">
        <v>0</v>
      </c>
      <c r="CE48" s="56"/>
      <c r="CF48" s="82">
        <f t="shared" si="4"/>
        <v>1061.5</v>
      </c>
      <c r="CG48" s="56">
        <f t="shared" si="1"/>
        <v>2135.6999999999998</v>
      </c>
      <c r="CH48" s="56">
        <v>815.6</v>
      </c>
      <c r="CI48" s="56">
        <v>1320.1</v>
      </c>
      <c r="CJ48" s="82">
        <f t="shared" si="2"/>
        <v>3197.2</v>
      </c>
      <c r="CK48" s="56">
        <v>1029</v>
      </c>
      <c r="CL48" s="56">
        <v>13.899999999999901</v>
      </c>
      <c r="CM48" s="56">
        <v>33.199999999999996</v>
      </c>
      <c r="CN48" s="82">
        <f t="shared" si="3"/>
        <v>4273.2999999999993</v>
      </c>
    </row>
    <row r="49" spans="2:92" ht="14.45" customHeight="1" x14ac:dyDescent="0.2">
      <c r="B49" s="44" t="s">
        <v>279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126.7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460.8</v>
      </c>
      <c r="BC49" s="56">
        <v>0</v>
      </c>
      <c r="BD49" s="56">
        <v>0</v>
      </c>
      <c r="BE49" s="56">
        <v>0</v>
      </c>
      <c r="BF49" s="56">
        <v>0</v>
      </c>
      <c r="BG49" s="56">
        <v>0</v>
      </c>
      <c r="BH49" s="56">
        <v>34.799999999999997</v>
      </c>
      <c r="BI49" s="56">
        <v>150.19999999999999</v>
      </c>
      <c r="BJ49" s="56">
        <v>0</v>
      </c>
      <c r="BK49" s="56">
        <v>0</v>
      </c>
      <c r="BL49" s="56">
        <v>0</v>
      </c>
      <c r="BM49" s="56">
        <v>0.4</v>
      </c>
      <c r="BN49" s="56">
        <v>0.1</v>
      </c>
      <c r="BO49" s="56">
        <v>0</v>
      </c>
      <c r="BP49" s="56">
        <v>0</v>
      </c>
      <c r="BQ49" s="56">
        <v>0</v>
      </c>
      <c r="BR49" s="56">
        <v>0.1</v>
      </c>
      <c r="BS49" s="56">
        <v>1.5</v>
      </c>
      <c r="BT49" s="56">
        <v>1.5</v>
      </c>
      <c r="BU49" s="56">
        <v>0</v>
      </c>
      <c r="BV49" s="56">
        <v>0</v>
      </c>
      <c r="BW49" s="56">
        <v>0</v>
      </c>
      <c r="BX49" s="56">
        <v>0</v>
      </c>
      <c r="BY49" s="56">
        <v>0</v>
      </c>
      <c r="BZ49" s="56">
        <v>0</v>
      </c>
      <c r="CA49" s="56">
        <v>0</v>
      </c>
      <c r="CB49" s="56">
        <v>8.4</v>
      </c>
      <c r="CC49" s="56">
        <v>0</v>
      </c>
      <c r="CD49" s="56">
        <v>0</v>
      </c>
      <c r="CE49" s="56"/>
      <c r="CF49" s="82">
        <f t="shared" si="4"/>
        <v>784.5</v>
      </c>
      <c r="CG49" s="56">
        <f t="shared" si="1"/>
        <v>5222.6000000000004</v>
      </c>
      <c r="CH49" s="56">
        <v>2514.6</v>
      </c>
      <c r="CI49" s="56">
        <v>2708</v>
      </c>
      <c r="CJ49" s="82">
        <f t="shared" si="2"/>
        <v>6007.1</v>
      </c>
      <c r="CK49" s="56">
        <v>2748.99999999999</v>
      </c>
      <c r="CL49" s="56">
        <v>9.6999999999999993</v>
      </c>
      <c r="CM49" s="56">
        <v>626.79999999999995</v>
      </c>
      <c r="CN49" s="82">
        <f t="shared" si="3"/>
        <v>9392.5999999999913</v>
      </c>
    </row>
    <row r="50" spans="2:92" ht="14.45" customHeight="1" x14ac:dyDescent="0.2">
      <c r="B50" s="44" t="s">
        <v>280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37.6</v>
      </c>
      <c r="Y50" s="56">
        <v>1855.2</v>
      </c>
      <c r="Z50" s="56">
        <v>221.2</v>
      </c>
      <c r="AA50" s="56">
        <v>66.400000000000006</v>
      </c>
      <c r="AB50" s="56">
        <v>41.1</v>
      </c>
      <c r="AC50" s="56">
        <v>0</v>
      </c>
      <c r="AD50" s="56">
        <v>0</v>
      </c>
      <c r="AE50" s="56">
        <v>6.2</v>
      </c>
      <c r="AF50" s="56">
        <v>18.8</v>
      </c>
      <c r="AG50" s="56">
        <v>9.8000000000000007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0.8</v>
      </c>
      <c r="AO50" s="56">
        <v>0</v>
      </c>
      <c r="AP50" s="56">
        <v>0</v>
      </c>
      <c r="AQ50" s="56">
        <v>0</v>
      </c>
      <c r="AR50" s="56">
        <v>0.1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0</v>
      </c>
      <c r="BF50" s="56">
        <v>0</v>
      </c>
      <c r="BG50" s="56">
        <v>0</v>
      </c>
      <c r="BH50" s="56">
        <v>0</v>
      </c>
      <c r="BI50" s="56">
        <v>0</v>
      </c>
      <c r="BJ50" s="56">
        <v>0</v>
      </c>
      <c r="BK50" s="56">
        <v>0</v>
      </c>
      <c r="BL50" s="56">
        <v>0</v>
      </c>
      <c r="BM50" s="56">
        <v>2.2000000000000002</v>
      </c>
      <c r="BN50" s="56">
        <v>0.3</v>
      </c>
      <c r="BO50" s="56">
        <v>63.4</v>
      </c>
      <c r="BP50" s="56">
        <v>0</v>
      </c>
      <c r="BQ50" s="56">
        <v>0</v>
      </c>
      <c r="BR50" s="56">
        <v>2.7</v>
      </c>
      <c r="BS50" s="56">
        <v>19.600000000000001</v>
      </c>
      <c r="BT50" s="56">
        <v>25.9</v>
      </c>
      <c r="BU50" s="56">
        <v>0</v>
      </c>
      <c r="BV50" s="56">
        <v>0</v>
      </c>
      <c r="BW50" s="56">
        <v>0</v>
      </c>
      <c r="BX50" s="56">
        <v>0</v>
      </c>
      <c r="BY50" s="56">
        <v>0</v>
      </c>
      <c r="BZ50" s="56">
        <v>0</v>
      </c>
      <c r="CA50" s="56">
        <v>0</v>
      </c>
      <c r="CB50" s="56">
        <v>0</v>
      </c>
      <c r="CC50" s="56">
        <v>0</v>
      </c>
      <c r="CD50" s="56">
        <v>0</v>
      </c>
      <c r="CE50" s="56"/>
      <c r="CF50" s="82">
        <f t="shared" si="4"/>
        <v>2371.3000000000002</v>
      </c>
      <c r="CG50" s="56">
        <f t="shared" si="1"/>
        <v>14887.400000000001</v>
      </c>
      <c r="CH50" s="56">
        <v>8159.8</v>
      </c>
      <c r="CI50" s="56">
        <v>6727.6</v>
      </c>
      <c r="CJ50" s="82">
        <f t="shared" si="2"/>
        <v>17258.7</v>
      </c>
      <c r="CK50" s="56">
        <v>7015.1</v>
      </c>
      <c r="CL50" s="56">
        <v>50.9</v>
      </c>
      <c r="CM50" s="56">
        <v>1015.4</v>
      </c>
      <c r="CN50" s="82">
        <f t="shared" si="3"/>
        <v>25340.100000000006</v>
      </c>
    </row>
    <row r="51" spans="2:92" ht="14.45" customHeight="1" x14ac:dyDescent="0.2">
      <c r="B51" s="44" t="s">
        <v>281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4.2</v>
      </c>
      <c r="R51" s="56">
        <v>0</v>
      </c>
      <c r="S51" s="56">
        <v>0</v>
      </c>
      <c r="T51" s="56">
        <v>0</v>
      </c>
      <c r="U51" s="56">
        <v>126.7</v>
      </c>
      <c r="V51" s="56">
        <v>362.7</v>
      </c>
      <c r="W51" s="56">
        <v>0</v>
      </c>
      <c r="X51" s="56">
        <v>284.89999999999998</v>
      </c>
      <c r="Y51" s="56">
        <v>308.5</v>
      </c>
      <c r="Z51" s="56">
        <v>10743.1</v>
      </c>
      <c r="AA51" s="56">
        <v>194.9</v>
      </c>
      <c r="AB51" s="56">
        <v>215.3</v>
      </c>
      <c r="AC51" s="56">
        <v>50.5</v>
      </c>
      <c r="AD51" s="56">
        <v>0.3</v>
      </c>
      <c r="AE51" s="56">
        <v>1.8</v>
      </c>
      <c r="AF51" s="56">
        <v>30.9</v>
      </c>
      <c r="AG51" s="56">
        <v>138.6</v>
      </c>
      <c r="AH51" s="56">
        <v>0</v>
      </c>
      <c r="AI51" s="56">
        <v>0</v>
      </c>
      <c r="AJ51" s="56">
        <v>11</v>
      </c>
      <c r="AK51" s="56">
        <v>71.8</v>
      </c>
      <c r="AL51" s="56">
        <v>252.2</v>
      </c>
      <c r="AM51" s="56">
        <v>0</v>
      </c>
      <c r="AN51" s="56">
        <v>160</v>
      </c>
      <c r="AO51" s="56">
        <v>3.4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0</v>
      </c>
      <c r="BG51" s="56">
        <v>0</v>
      </c>
      <c r="BH51" s="56">
        <v>0</v>
      </c>
      <c r="BI51" s="56">
        <v>0</v>
      </c>
      <c r="BJ51" s="56">
        <v>0</v>
      </c>
      <c r="BK51" s="56">
        <v>0</v>
      </c>
      <c r="BL51" s="56">
        <v>0</v>
      </c>
      <c r="BM51" s="56">
        <v>0</v>
      </c>
      <c r="BN51" s="56">
        <v>0</v>
      </c>
      <c r="BO51" s="56">
        <v>0</v>
      </c>
      <c r="BP51" s="56">
        <v>0</v>
      </c>
      <c r="BQ51" s="56">
        <v>0</v>
      </c>
      <c r="BR51" s="56">
        <v>0</v>
      </c>
      <c r="BS51" s="56">
        <v>0</v>
      </c>
      <c r="BT51" s="56">
        <v>0</v>
      </c>
      <c r="BU51" s="56">
        <v>0</v>
      </c>
      <c r="BV51" s="56">
        <v>0</v>
      </c>
      <c r="BW51" s="56">
        <v>0</v>
      </c>
      <c r="BX51" s="56">
        <v>0</v>
      </c>
      <c r="BY51" s="56">
        <v>0</v>
      </c>
      <c r="BZ51" s="56">
        <v>0</v>
      </c>
      <c r="CA51" s="56">
        <v>0</v>
      </c>
      <c r="CB51" s="56">
        <v>0</v>
      </c>
      <c r="CC51" s="56">
        <v>0</v>
      </c>
      <c r="CD51" s="56">
        <v>0</v>
      </c>
      <c r="CE51" s="56"/>
      <c r="CF51" s="82">
        <f t="shared" si="4"/>
        <v>12960.799999999997</v>
      </c>
      <c r="CG51" s="56">
        <f t="shared" si="1"/>
        <v>11277.3</v>
      </c>
      <c r="CH51" s="56">
        <v>6890</v>
      </c>
      <c r="CI51" s="56">
        <v>4387.3</v>
      </c>
      <c r="CJ51" s="82">
        <f t="shared" si="2"/>
        <v>24238.1</v>
      </c>
      <c r="CK51" s="56">
        <v>8934.8999999999905</v>
      </c>
      <c r="CL51" s="56">
        <v>78.799999999999898</v>
      </c>
      <c r="CM51" s="56">
        <v>533</v>
      </c>
      <c r="CN51" s="82">
        <f t="shared" si="3"/>
        <v>33784.799999999988</v>
      </c>
    </row>
    <row r="52" spans="2:92" ht="14.45" customHeight="1" x14ac:dyDescent="0.2">
      <c r="B52" s="44" t="s">
        <v>282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105.6</v>
      </c>
      <c r="Y52" s="56">
        <v>140.19999999999999</v>
      </c>
      <c r="Z52" s="56">
        <v>2237.9</v>
      </c>
      <c r="AA52" s="56">
        <v>30.4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13.6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6">
        <v>0</v>
      </c>
      <c r="BH52" s="56">
        <v>0</v>
      </c>
      <c r="BI52" s="56">
        <v>0</v>
      </c>
      <c r="BJ52" s="56">
        <v>0</v>
      </c>
      <c r="BK52" s="56">
        <v>0</v>
      </c>
      <c r="BL52" s="56">
        <v>0</v>
      </c>
      <c r="BM52" s="56">
        <v>0</v>
      </c>
      <c r="BN52" s="56">
        <v>0</v>
      </c>
      <c r="BO52" s="56">
        <v>0</v>
      </c>
      <c r="BP52" s="56">
        <v>0</v>
      </c>
      <c r="BQ52" s="56">
        <v>0</v>
      </c>
      <c r="BR52" s="56">
        <v>0</v>
      </c>
      <c r="BS52" s="56">
        <v>0</v>
      </c>
      <c r="BT52" s="56">
        <v>0</v>
      </c>
      <c r="BU52" s="56">
        <v>0</v>
      </c>
      <c r="BV52" s="56">
        <v>0</v>
      </c>
      <c r="BW52" s="56">
        <v>0</v>
      </c>
      <c r="BX52" s="56">
        <v>0</v>
      </c>
      <c r="BY52" s="56">
        <v>0</v>
      </c>
      <c r="BZ52" s="56">
        <v>0</v>
      </c>
      <c r="CA52" s="56">
        <v>0</v>
      </c>
      <c r="CB52" s="56">
        <v>0</v>
      </c>
      <c r="CC52" s="56">
        <v>0.2</v>
      </c>
      <c r="CD52" s="56">
        <v>0</v>
      </c>
      <c r="CE52" s="56"/>
      <c r="CF52" s="82">
        <f t="shared" si="4"/>
        <v>2527.9</v>
      </c>
      <c r="CG52" s="56">
        <f t="shared" si="1"/>
        <v>3177</v>
      </c>
      <c r="CH52" s="56">
        <v>1306.8</v>
      </c>
      <c r="CI52" s="56">
        <v>1870.2</v>
      </c>
      <c r="CJ52" s="82">
        <f t="shared" si="2"/>
        <v>5704.9</v>
      </c>
      <c r="CK52" s="56">
        <v>2095.49999999999</v>
      </c>
      <c r="CL52" s="56">
        <v>11.6999999999999</v>
      </c>
      <c r="CM52" s="56">
        <v>708.19999999999993</v>
      </c>
      <c r="CN52" s="82">
        <f t="shared" si="3"/>
        <v>8520.2999999999902</v>
      </c>
    </row>
    <row r="53" spans="2:92" ht="14.45" customHeight="1" x14ac:dyDescent="0.2">
      <c r="B53" s="44" t="s">
        <v>283</v>
      </c>
      <c r="C53" s="56">
        <v>0</v>
      </c>
      <c r="D53" s="56">
        <v>0</v>
      </c>
      <c r="E53" s="56">
        <v>0</v>
      </c>
      <c r="F53" s="56">
        <v>18</v>
      </c>
      <c r="G53" s="56">
        <v>25.8</v>
      </c>
      <c r="H53" s="56">
        <v>22.7</v>
      </c>
      <c r="I53" s="56">
        <v>113.1</v>
      </c>
      <c r="J53" s="56">
        <v>15</v>
      </c>
      <c r="K53" s="56">
        <v>2</v>
      </c>
      <c r="L53" s="56">
        <v>4.3</v>
      </c>
      <c r="M53" s="56">
        <v>1.4</v>
      </c>
      <c r="N53" s="56">
        <v>5</v>
      </c>
      <c r="O53" s="56">
        <v>22.6</v>
      </c>
      <c r="P53" s="56">
        <v>16.600000000000001</v>
      </c>
      <c r="Q53" s="56">
        <v>3.3</v>
      </c>
      <c r="R53" s="56">
        <v>13.1</v>
      </c>
      <c r="S53" s="56">
        <v>77.400000000000006</v>
      </c>
      <c r="T53" s="56">
        <v>29.1</v>
      </c>
      <c r="U53" s="56">
        <v>280.2</v>
      </c>
      <c r="V53" s="56">
        <v>72.900000000000006</v>
      </c>
      <c r="W53" s="56">
        <v>248.4</v>
      </c>
      <c r="X53" s="56">
        <v>1409.4</v>
      </c>
      <c r="Y53" s="56">
        <v>128.19999999999999</v>
      </c>
      <c r="Z53" s="56">
        <v>716.7</v>
      </c>
      <c r="AA53" s="56">
        <v>15168.4</v>
      </c>
      <c r="AB53" s="56">
        <v>964</v>
      </c>
      <c r="AC53" s="56">
        <v>157.9</v>
      </c>
      <c r="AD53" s="56">
        <v>45.2</v>
      </c>
      <c r="AE53" s="56">
        <v>56</v>
      </c>
      <c r="AF53" s="56">
        <v>656.6</v>
      </c>
      <c r="AG53" s="56">
        <v>84.1</v>
      </c>
      <c r="AH53" s="56">
        <v>49.1</v>
      </c>
      <c r="AI53" s="56">
        <v>31.2</v>
      </c>
      <c r="AJ53" s="56">
        <v>5.5</v>
      </c>
      <c r="AK53" s="56">
        <v>35.9</v>
      </c>
      <c r="AL53" s="56">
        <v>135.9</v>
      </c>
      <c r="AM53" s="56">
        <v>0</v>
      </c>
      <c r="AN53" s="56">
        <v>2.7</v>
      </c>
      <c r="AO53" s="56">
        <v>6.8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71.599999999999994</v>
      </c>
      <c r="AV53" s="56">
        <v>0</v>
      </c>
      <c r="AW53" s="56">
        <v>0</v>
      </c>
      <c r="AX53" s="56">
        <v>0</v>
      </c>
      <c r="AY53" s="56">
        <v>1</v>
      </c>
      <c r="AZ53" s="56">
        <v>0</v>
      </c>
      <c r="BA53" s="56">
        <v>29.3</v>
      </c>
      <c r="BB53" s="56">
        <v>0</v>
      </c>
      <c r="BC53" s="56">
        <v>0</v>
      </c>
      <c r="BD53" s="56">
        <v>0</v>
      </c>
      <c r="BE53" s="56">
        <v>0</v>
      </c>
      <c r="BF53" s="56">
        <v>0</v>
      </c>
      <c r="BG53" s="56">
        <v>0</v>
      </c>
      <c r="BH53" s="56">
        <v>0</v>
      </c>
      <c r="BI53" s="56">
        <v>0</v>
      </c>
      <c r="BJ53" s="56">
        <v>219.6</v>
      </c>
      <c r="BK53" s="56">
        <v>0</v>
      </c>
      <c r="BL53" s="56">
        <v>0</v>
      </c>
      <c r="BM53" s="56">
        <v>0</v>
      </c>
      <c r="BN53" s="56">
        <v>0</v>
      </c>
      <c r="BO53" s="56">
        <v>386.3</v>
      </c>
      <c r="BP53" s="56">
        <v>0</v>
      </c>
      <c r="BQ53" s="56">
        <v>0</v>
      </c>
      <c r="BR53" s="56">
        <v>0</v>
      </c>
      <c r="BS53" s="56">
        <v>0</v>
      </c>
      <c r="BT53" s="56">
        <v>0</v>
      </c>
      <c r="BU53" s="56">
        <v>0</v>
      </c>
      <c r="BV53" s="56">
        <v>0</v>
      </c>
      <c r="BW53" s="56">
        <v>0</v>
      </c>
      <c r="BX53" s="56">
        <v>0</v>
      </c>
      <c r="BY53" s="56">
        <v>0</v>
      </c>
      <c r="BZ53" s="56">
        <v>0</v>
      </c>
      <c r="CA53" s="56">
        <v>0</v>
      </c>
      <c r="CB53" s="56">
        <v>0</v>
      </c>
      <c r="CC53" s="56">
        <v>2.8</v>
      </c>
      <c r="CD53" s="56">
        <v>0</v>
      </c>
      <c r="CE53" s="56"/>
      <c r="CF53" s="82">
        <f t="shared" si="4"/>
        <v>21335.099999999995</v>
      </c>
      <c r="CG53" s="56">
        <f t="shared" si="1"/>
        <v>18205.900000000001</v>
      </c>
      <c r="CH53" s="56">
        <v>12363.900000000001</v>
      </c>
      <c r="CI53" s="56">
        <v>5842</v>
      </c>
      <c r="CJ53" s="82">
        <f t="shared" si="2"/>
        <v>39541</v>
      </c>
      <c r="CK53" s="56">
        <v>10359.299999999999</v>
      </c>
      <c r="CL53" s="56">
        <v>53</v>
      </c>
      <c r="CM53" s="56">
        <v>480.59999999999997</v>
      </c>
      <c r="CN53" s="82">
        <f t="shared" si="3"/>
        <v>50433.9</v>
      </c>
    </row>
    <row r="54" spans="2:92" ht="14.45" customHeight="1" x14ac:dyDescent="0.2">
      <c r="B54" s="44" t="s">
        <v>284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39721.3999999999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2269.4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0</v>
      </c>
      <c r="BF54" s="56">
        <v>0.2</v>
      </c>
      <c r="BG54" s="56">
        <v>0</v>
      </c>
      <c r="BH54" s="56">
        <v>0</v>
      </c>
      <c r="BI54" s="56">
        <v>0</v>
      </c>
      <c r="BJ54" s="56">
        <v>0</v>
      </c>
      <c r="BK54" s="56">
        <v>0</v>
      </c>
      <c r="BL54" s="56">
        <v>0</v>
      </c>
      <c r="BM54" s="56">
        <v>0</v>
      </c>
      <c r="BN54" s="56">
        <v>0</v>
      </c>
      <c r="BO54" s="56">
        <v>0</v>
      </c>
      <c r="BP54" s="56">
        <v>0</v>
      </c>
      <c r="BQ54" s="56">
        <v>0</v>
      </c>
      <c r="BR54" s="56">
        <v>0</v>
      </c>
      <c r="BS54" s="56">
        <v>0</v>
      </c>
      <c r="BT54" s="56">
        <v>0</v>
      </c>
      <c r="BU54" s="56">
        <v>0</v>
      </c>
      <c r="BV54" s="56">
        <v>0</v>
      </c>
      <c r="BW54" s="56">
        <v>0</v>
      </c>
      <c r="BX54" s="56">
        <v>0</v>
      </c>
      <c r="BY54" s="56">
        <v>0</v>
      </c>
      <c r="BZ54" s="56">
        <v>0</v>
      </c>
      <c r="CA54" s="56">
        <v>0</v>
      </c>
      <c r="CB54" s="56">
        <v>0</v>
      </c>
      <c r="CC54" s="56">
        <v>0</v>
      </c>
      <c r="CD54" s="56">
        <v>0</v>
      </c>
      <c r="CE54" s="56"/>
      <c r="CF54" s="82">
        <f t="shared" si="4"/>
        <v>41990.999999999898</v>
      </c>
      <c r="CG54" s="56">
        <f t="shared" si="1"/>
        <v>17863.400000000001</v>
      </c>
      <c r="CH54" s="56">
        <v>12916</v>
      </c>
      <c r="CI54" s="56">
        <v>4947.3999999999996</v>
      </c>
      <c r="CJ54" s="82">
        <f t="shared" si="2"/>
        <v>59854.3999999999</v>
      </c>
      <c r="CK54" s="56">
        <v>4761.2</v>
      </c>
      <c r="CL54" s="56">
        <v>60.7</v>
      </c>
      <c r="CM54" s="56">
        <v>3323.7</v>
      </c>
      <c r="CN54" s="82">
        <f t="shared" si="3"/>
        <v>67999.999999999898</v>
      </c>
    </row>
    <row r="55" spans="2:92" ht="14.45" customHeight="1" x14ac:dyDescent="0.2">
      <c r="B55" s="44" t="s">
        <v>285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151.69999999999999</v>
      </c>
      <c r="V55" s="56">
        <v>0</v>
      </c>
      <c r="W55" s="56">
        <v>0</v>
      </c>
      <c r="X55" s="56">
        <v>217.5</v>
      </c>
      <c r="Y55" s="56">
        <v>220.6</v>
      </c>
      <c r="Z55" s="56">
        <v>160</v>
      </c>
      <c r="AA55" s="56">
        <v>336.1</v>
      </c>
      <c r="AB55" s="56">
        <v>11491.3</v>
      </c>
      <c r="AC55" s="56">
        <v>13.3</v>
      </c>
      <c r="AD55" s="56">
        <v>0</v>
      </c>
      <c r="AE55" s="56">
        <v>0</v>
      </c>
      <c r="AF55" s="56">
        <v>0</v>
      </c>
      <c r="AG55" s="56">
        <v>21.7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1</v>
      </c>
      <c r="AV55" s="56">
        <v>0</v>
      </c>
      <c r="AW55" s="56">
        <v>0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56">
        <v>0</v>
      </c>
      <c r="BH55" s="56">
        <v>0</v>
      </c>
      <c r="BI55" s="56">
        <v>0</v>
      </c>
      <c r="BJ55" s="56">
        <v>0</v>
      </c>
      <c r="BK55" s="56">
        <v>0</v>
      </c>
      <c r="BL55" s="56">
        <v>0</v>
      </c>
      <c r="BM55" s="56">
        <v>0</v>
      </c>
      <c r="BN55" s="56">
        <v>0</v>
      </c>
      <c r="BO55" s="56">
        <v>0</v>
      </c>
      <c r="BP55" s="56">
        <v>0</v>
      </c>
      <c r="BQ55" s="56">
        <v>0</v>
      </c>
      <c r="BR55" s="56">
        <v>0</v>
      </c>
      <c r="BS55" s="56">
        <v>0</v>
      </c>
      <c r="BT55" s="56">
        <v>0</v>
      </c>
      <c r="BU55" s="56">
        <v>0</v>
      </c>
      <c r="BV55" s="56">
        <v>0</v>
      </c>
      <c r="BW55" s="56">
        <v>0</v>
      </c>
      <c r="BX55" s="56">
        <v>0</v>
      </c>
      <c r="BY55" s="56">
        <v>0</v>
      </c>
      <c r="BZ55" s="56">
        <v>0</v>
      </c>
      <c r="CA55" s="56">
        <v>0</v>
      </c>
      <c r="CB55" s="56">
        <v>0</v>
      </c>
      <c r="CC55" s="56">
        <v>0</v>
      </c>
      <c r="CD55" s="56">
        <v>0</v>
      </c>
      <c r="CE55" s="56"/>
      <c r="CF55" s="82">
        <f t="shared" si="4"/>
        <v>12613.199999999999</v>
      </c>
      <c r="CG55" s="56">
        <f t="shared" si="1"/>
        <v>15857.099999999999</v>
      </c>
      <c r="CH55" s="56">
        <v>12033.4</v>
      </c>
      <c r="CI55" s="56">
        <v>3823.7</v>
      </c>
      <c r="CJ55" s="82">
        <f t="shared" si="2"/>
        <v>28470.299999999996</v>
      </c>
      <c r="CK55" s="56">
        <v>2958.7</v>
      </c>
      <c r="CL55" s="56">
        <v>118.9</v>
      </c>
      <c r="CM55" s="56">
        <v>174.90000000000003</v>
      </c>
      <c r="CN55" s="82">
        <f t="shared" si="3"/>
        <v>31722.799999999999</v>
      </c>
    </row>
    <row r="56" spans="2:92" ht="14.45" customHeight="1" x14ac:dyDescent="0.2">
      <c r="B56" s="44" t="s">
        <v>286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1</v>
      </c>
      <c r="V56" s="56">
        <v>0</v>
      </c>
      <c r="W56" s="56">
        <v>0</v>
      </c>
      <c r="X56" s="56">
        <v>5.0999999999999996</v>
      </c>
      <c r="Y56" s="56">
        <v>0</v>
      </c>
      <c r="Z56" s="56">
        <v>0</v>
      </c>
      <c r="AA56" s="56">
        <v>0</v>
      </c>
      <c r="AB56" s="56">
        <v>0</v>
      </c>
      <c r="AC56" s="56">
        <v>1648.5</v>
      </c>
      <c r="AD56" s="56">
        <v>0</v>
      </c>
      <c r="AE56" s="56">
        <v>0</v>
      </c>
      <c r="AF56" s="56">
        <v>44.1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62.3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56">
        <v>0</v>
      </c>
      <c r="BF56" s="56">
        <v>0</v>
      </c>
      <c r="BG56" s="56">
        <v>0</v>
      </c>
      <c r="BH56" s="56">
        <v>0</v>
      </c>
      <c r="BI56" s="56">
        <v>0</v>
      </c>
      <c r="BJ56" s="56">
        <v>0</v>
      </c>
      <c r="BK56" s="56">
        <v>0</v>
      </c>
      <c r="BL56" s="56">
        <v>0</v>
      </c>
      <c r="BM56" s="56">
        <v>0</v>
      </c>
      <c r="BN56" s="56">
        <v>0</v>
      </c>
      <c r="BO56" s="56">
        <v>0.4</v>
      </c>
      <c r="BP56" s="56">
        <v>0</v>
      </c>
      <c r="BQ56" s="56">
        <v>0</v>
      </c>
      <c r="BR56" s="56">
        <v>0</v>
      </c>
      <c r="BS56" s="56">
        <v>0</v>
      </c>
      <c r="BT56" s="56">
        <v>0</v>
      </c>
      <c r="BU56" s="56">
        <v>0</v>
      </c>
      <c r="BV56" s="56">
        <v>0</v>
      </c>
      <c r="BW56" s="56">
        <v>0</v>
      </c>
      <c r="BX56" s="56">
        <v>0</v>
      </c>
      <c r="BY56" s="56">
        <v>0</v>
      </c>
      <c r="BZ56" s="56">
        <v>0</v>
      </c>
      <c r="CA56" s="56">
        <v>0</v>
      </c>
      <c r="CB56" s="56">
        <v>0</v>
      </c>
      <c r="CC56" s="56">
        <v>0</v>
      </c>
      <c r="CD56" s="56">
        <v>0</v>
      </c>
      <c r="CE56" s="56"/>
      <c r="CF56" s="82">
        <f t="shared" si="4"/>
        <v>1761.3999999999999</v>
      </c>
      <c r="CG56" s="56">
        <f t="shared" si="1"/>
        <v>315.39999999999998</v>
      </c>
      <c r="CH56" s="56">
        <v>167.9</v>
      </c>
      <c r="CI56" s="56">
        <v>147.5</v>
      </c>
      <c r="CJ56" s="82">
        <f t="shared" si="2"/>
        <v>2076.7999999999997</v>
      </c>
      <c r="CK56" s="56">
        <v>37.6</v>
      </c>
      <c r="CL56" s="56">
        <v>0.8</v>
      </c>
      <c r="CM56" s="56">
        <v>13</v>
      </c>
      <c r="CN56" s="82">
        <f t="shared" si="3"/>
        <v>2128.1999999999998</v>
      </c>
    </row>
    <row r="57" spans="2:92" ht="14.45" customHeight="1" x14ac:dyDescent="0.2">
      <c r="B57" s="44" t="s">
        <v>287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12.2</v>
      </c>
      <c r="X57" s="56">
        <v>8.1</v>
      </c>
      <c r="Y57" s="56">
        <v>0</v>
      </c>
      <c r="Z57" s="56">
        <v>0</v>
      </c>
      <c r="AA57" s="56">
        <v>2.2000000000000002</v>
      </c>
      <c r="AB57" s="56">
        <v>46.1</v>
      </c>
      <c r="AC57" s="56">
        <v>2737.7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17.100000000000001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0</v>
      </c>
      <c r="BF57" s="56">
        <v>0</v>
      </c>
      <c r="BG57" s="56">
        <v>0</v>
      </c>
      <c r="BH57" s="56">
        <v>0</v>
      </c>
      <c r="BI57" s="56">
        <v>0</v>
      </c>
      <c r="BJ57" s="56">
        <v>0</v>
      </c>
      <c r="BK57" s="56">
        <v>0</v>
      </c>
      <c r="BL57" s="56">
        <v>0</v>
      </c>
      <c r="BM57" s="56">
        <v>0</v>
      </c>
      <c r="BN57" s="56">
        <v>0</v>
      </c>
      <c r="BO57" s="56">
        <v>0</v>
      </c>
      <c r="BP57" s="56">
        <v>0</v>
      </c>
      <c r="BQ57" s="56">
        <v>0</v>
      </c>
      <c r="BR57" s="56">
        <v>0</v>
      </c>
      <c r="BS57" s="56">
        <v>0</v>
      </c>
      <c r="BT57" s="56">
        <v>0</v>
      </c>
      <c r="BU57" s="56">
        <v>0</v>
      </c>
      <c r="BV57" s="56">
        <v>0</v>
      </c>
      <c r="BW57" s="56">
        <v>0</v>
      </c>
      <c r="BX57" s="56">
        <v>0</v>
      </c>
      <c r="BY57" s="56">
        <v>0</v>
      </c>
      <c r="BZ57" s="56">
        <v>0</v>
      </c>
      <c r="CA57" s="56">
        <v>0</v>
      </c>
      <c r="CB57" s="56">
        <v>0</v>
      </c>
      <c r="CC57" s="56">
        <v>0</v>
      </c>
      <c r="CD57" s="56">
        <v>0</v>
      </c>
      <c r="CE57" s="56"/>
      <c r="CF57" s="82">
        <f t="shared" si="4"/>
        <v>2823.3999999999996</v>
      </c>
      <c r="CG57" s="56">
        <f t="shared" si="1"/>
        <v>367.4</v>
      </c>
      <c r="CH57" s="56">
        <v>290.89999999999998</v>
      </c>
      <c r="CI57" s="56">
        <v>76.5</v>
      </c>
      <c r="CJ57" s="82">
        <f t="shared" si="2"/>
        <v>3190.7999999999997</v>
      </c>
      <c r="CK57" s="56">
        <v>436.9</v>
      </c>
      <c r="CL57" s="56">
        <v>1.2</v>
      </c>
      <c r="CM57" s="56">
        <v>5.8999999999999995</v>
      </c>
      <c r="CN57" s="82">
        <f t="shared" si="3"/>
        <v>3634.7999999999997</v>
      </c>
    </row>
    <row r="58" spans="2:92" ht="14.45" customHeight="1" x14ac:dyDescent="0.2">
      <c r="B58" s="44" t="s">
        <v>288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6381.5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46.9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  <c r="BD58" s="56">
        <v>0</v>
      </c>
      <c r="BE58" s="56">
        <v>0</v>
      </c>
      <c r="BF58" s="56">
        <v>0</v>
      </c>
      <c r="BG58" s="56">
        <v>0</v>
      </c>
      <c r="BH58" s="56">
        <v>0</v>
      </c>
      <c r="BI58" s="56">
        <v>0</v>
      </c>
      <c r="BJ58" s="56">
        <v>0</v>
      </c>
      <c r="BK58" s="56">
        <v>0</v>
      </c>
      <c r="BL58" s="56">
        <v>0</v>
      </c>
      <c r="BM58" s="56">
        <v>0</v>
      </c>
      <c r="BN58" s="56">
        <v>0</v>
      </c>
      <c r="BO58" s="56">
        <v>0</v>
      </c>
      <c r="BP58" s="56">
        <v>0</v>
      </c>
      <c r="BQ58" s="56">
        <v>0</v>
      </c>
      <c r="BR58" s="56">
        <v>0</v>
      </c>
      <c r="BS58" s="56">
        <v>0</v>
      </c>
      <c r="BT58" s="56">
        <v>0</v>
      </c>
      <c r="BU58" s="56">
        <v>0</v>
      </c>
      <c r="BV58" s="56">
        <v>0</v>
      </c>
      <c r="BW58" s="56">
        <v>0</v>
      </c>
      <c r="BX58" s="56">
        <v>0</v>
      </c>
      <c r="BY58" s="56">
        <v>0</v>
      </c>
      <c r="BZ58" s="56">
        <v>0</v>
      </c>
      <c r="CA58" s="56">
        <v>0</v>
      </c>
      <c r="CB58" s="56">
        <v>0</v>
      </c>
      <c r="CC58" s="56">
        <v>0</v>
      </c>
      <c r="CD58" s="56">
        <v>0</v>
      </c>
      <c r="CE58" s="56"/>
      <c r="CF58" s="82">
        <f t="shared" si="4"/>
        <v>6428.4</v>
      </c>
      <c r="CG58" s="56">
        <f t="shared" si="1"/>
        <v>3314.7</v>
      </c>
      <c r="CH58" s="56">
        <v>1430.8</v>
      </c>
      <c r="CI58" s="56">
        <v>1883.9</v>
      </c>
      <c r="CJ58" s="82">
        <f t="shared" si="2"/>
        <v>9743.0999999999985</v>
      </c>
      <c r="CK58" s="56">
        <v>1445.8</v>
      </c>
      <c r="CL58" s="56">
        <v>6.5</v>
      </c>
      <c r="CM58" s="56">
        <v>8.9</v>
      </c>
      <c r="CN58" s="82">
        <f t="shared" si="3"/>
        <v>11204.299999999997</v>
      </c>
    </row>
    <row r="59" spans="2:92" ht="14.45" customHeight="1" x14ac:dyDescent="0.2">
      <c r="B59" s="44" t="s">
        <v>433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10.5</v>
      </c>
      <c r="Y59" s="56">
        <v>0</v>
      </c>
      <c r="Z59" s="56">
        <v>0</v>
      </c>
      <c r="AA59" s="56">
        <v>0.5</v>
      </c>
      <c r="AB59" s="56">
        <v>0</v>
      </c>
      <c r="AC59" s="56">
        <v>599.5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56">
        <v>0</v>
      </c>
      <c r="BA59" s="56">
        <v>0</v>
      </c>
      <c r="BB59" s="56">
        <v>0</v>
      </c>
      <c r="BC59" s="56">
        <v>0</v>
      </c>
      <c r="BD59" s="56">
        <v>0</v>
      </c>
      <c r="BE59" s="56">
        <v>0</v>
      </c>
      <c r="BF59" s="56">
        <v>0</v>
      </c>
      <c r="BG59" s="56">
        <v>0</v>
      </c>
      <c r="BH59" s="56">
        <v>0</v>
      </c>
      <c r="BI59" s="56">
        <v>0</v>
      </c>
      <c r="BJ59" s="56">
        <v>0</v>
      </c>
      <c r="BK59" s="56">
        <v>0</v>
      </c>
      <c r="BL59" s="56">
        <v>0</v>
      </c>
      <c r="BM59" s="56">
        <v>0</v>
      </c>
      <c r="BN59" s="56">
        <v>0</v>
      </c>
      <c r="BO59" s="56">
        <v>0</v>
      </c>
      <c r="BP59" s="56">
        <v>0</v>
      </c>
      <c r="BQ59" s="56">
        <v>0</v>
      </c>
      <c r="BR59" s="56">
        <v>0</v>
      </c>
      <c r="BS59" s="56">
        <v>0</v>
      </c>
      <c r="BT59" s="56">
        <v>0</v>
      </c>
      <c r="BU59" s="56">
        <v>0</v>
      </c>
      <c r="BV59" s="56">
        <v>0</v>
      </c>
      <c r="BW59" s="56">
        <v>0</v>
      </c>
      <c r="BX59" s="56">
        <v>0</v>
      </c>
      <c r="BY59" s="56">
        <v>0</v>
      </c>
      <c r="BZ59" s="56">
        <v>42.4</v>
      </c>
      <c r="CA59" s="56">
        <v>0</v>
      </c>
      <c r="CB59" s="56">
        <v>0</v>
      </c>
      <c r="CC59" s="56">
        <v>0</v>
      </c>
      <c r="CD59" s="56">
        <v>0</v>
      </c>
      <c r="CE59" s="56"/>
      <c r="CF59" s="82">
        <f t="shared" si="4"/>
        <v>652.9</v>
      </c>
      <c r="CG59" s="56">
        <f t="shared" si="1"/>
        <v>1741.8</v>
      </c>
      <c r="CH59" s="56">
        <v>810.8</v>
      </c>
      <c r="CI59" s="56">
        <v>931</v>
      </c>
      <c r="CJ59" s="82">
        <f t="shared" si="2"/>
        <v>2394.6999999999998</v>
      </c>
      <c r="CK59" s="56">
        <v>1460.7</v>
      </c>
      <c r="CL59" s="56">
        <v>7.6</v>
      </c>
      <c r="CM59" s="56">
        <v>343.69999999999993</v>
      </c>
      <c r="CN59" s="82">
        <f t="shared" si="3"/>
        <v>4206.7</v>
      </c>
    </row>
    <row r="60" spans="2:92" ht="14.45" customHeight="1" x14ac:dyDescent="0.2">
      <c r="B60" s="44" t="s">
        <v>289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37.799999999999997</v>
      </c>
      <c r="M60" s="56">
        <v>0</v>
      </c>
      <c r="N60" s="56">
        <v>0</v>
      </c>
      <c r="O60" s="56">
        <v>559.6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81.900000000000006</v>
      </c>
      <c r="V60" s="56">
        <v>0</v>
      </c>
      <c r="W60" s="56">
        <v>0</v>
      </c>
      <c r="X60" s="56">
        <v>255.4</v>
      </c>
      <c r="Y60" s="56">
        <v>0</v>
      </c>
      <c r="Z60" s="56">
        <v>7.9</v>
      </c>
      <c r="AA60" s="56">
        <v>38</v>
      </c>
      <c r="AB60" s="56">
        <v>2.4</v>
      </c>
      <c r="AC60" s="56">
        <v>11.4</v>
      </c>
      <c r="AD60" s="56">
        <v>4846.3999999999896</v>
      </c>
      <c r="AE60" s="56">
        <v>17.899999999999999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5.4</v>
      </c>
      <c r="AM60" s="56">
        <v>0</v>
      </c>
      <c r="AN60" s="56">
        <v>31.3</v>
      </c>
      <c r="AO60" s="56">
        <v>0</v>
      </c>
      <c r="AP60" s="56">
        <v>0</v>
      </c>
      <c r="AQ60" s="56">
        <v>0</v>
      </c>
      <c r="AR60" s="56">
        <v>0.2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0</v>
      </c>
      <c r="BF60" s="56">
        <v>0</v>
      </c>
      <c r="BG60" s="56">
        <v>0</v>
      </c>
      <c r="BH60" s="56">
        <v>0</v>
      </c>
      <c r="BI60" s="56">
        <v>0</v>
      </c>
      <c r="BJ60" s="56">
        <v>0</v>
      </c>
      <c r="BK60" s="56">
        <v>0</v>
      </c>
      <c r="BL60" s="56">
        <v>0</v>
      </c>
      <c r="BM60" s="56">
        <v>0.1</v>
      </c>
      <c r="BN60" s="56">
        <v>0.1</v>
      </c>
      <c r="BO60" s="56">
        <v>0</v>
      </c>
      <c r="BP60" s="56">
        <v>0.2</v>
      </c>
      <c r="BQ60" s="56">
        <v>0</v>
      </c>
      <c r="BR60" s="56">
        <v>0.4</v>
      </c>
      <c r="BS60" s="56">
        <v>2.1</v>
      </c>
      <c r="BT60" s="56">
        <v>2.8</v>
      </c>
      <c r="BU60" s="56">
        <v>0</v>
      </c>
      <c r="BV60" s="56">
        <v>0</v>
      </c>
      <c r="BW60" s="56">
        <v>0</v>
      </c>
      <c r="BX60" s="56">
        <v>0</v>
      </c>
      <c r="BY60" s="56">
        <v>0</v>
      </c>
      <c r="BZ60" s="56">
        <v>0</v>
      </c>
      <c r="CA60" s="56">
        <v>0</v>
      </c>
      <c r="CB60" s="56">
        <v>0</v>
      </c>
      <c r="CC60" s="56">
        <v>0</v>
      </c>
      <c r="CD60" s="56">
        <v>0</v>
      </c>
      <c r="CE60" s="56"/>
      <c r="CF60" s="82">
        <f t="shared" si="4"/>
        <v>5901.2999999999893</v>
      </c>
      <c r="CG60" s="56">
        <f t="shared" si="1"/>
        <v>2665.2</v>
      </c>
      <c r="CH60" s="56">
        <v>1572.8999999999999</v>
      </c>
      <c r="CI60" s="56">
        <v>1092.3</v>
      </c>
      <c r="CJ60" s="82">
        <f t="shared" si="2"/>
        <v>8566.4999999999891</v>
      </c>
      <c r="CK60" s="56">
        <v>5294.1</v>
      </c>
      <c r="CL60" s="56">
        <v>21.9</v>
      </c>
      <c r="CM60" s="56">
        <v>847.4</v>
      </c>
      <c r="CN60" s="82">
        <f t="shared" si="3"/>
        <v>14729.899999999989</v>
      </c>
    </row>
    <row r="61" spans="2:92" ht="14.45" customHeight="1" x14ac:dyDescent="0.2">
      <c r="B61" s="44" t="s">
        <v>290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284.2</v>
      </c>
      <c r="M61" s="56">
        <v>70.400000000000006</v>
      </c>
      <c r="N61" s="56">
        <v>28.5</v>
      </c>
      <c r="O61" s="56">
        <v>45.1</v>
      </c>
      <c r="P61" s="56">
        <v>13.2</v>
      </c>
      <c r="Q61" s="56">
        <v>76.400000000000006</v>
      </c>
      <c r="R61" s="56">
        <v>0</v>
      </c>
      <c r="S61" s="56">
        <v>115</v>
      </c>
      <c r="T61" s="56">
        <v>77.400000000000006</v>
      </c>
      <c r="U61" s="56">
        <v>326.10000000000002</v>
      </c>
      <c r="V61" s="56">
        <v>34.299999999999997</v>
      </c>
      <c r="W61" s="56">
        <v>0</v>
      </c>
      <c r="X61" s="56">
        <v>102.6</v>
      </c>
      <c r="Y61" s="56">
        <v>271.3</v>
      </c>
      <c r="Z61" s="56">
        <v>26</v>
      </c>
      <c r="AA61" s="56">
        <v>40.799999999999997</v>
      </c>
      <c r="AB61" s="56">
        <v>0</v>
      </c>
      <c r="AC61" s="56">
        <v>0</v>
      </c>
      <c r="AD61" s="56">
        <v>57.1</v>
      </c>
      <c r="AE61" s="56">
        <v>4306.1000000000004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84.6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75.5</v>
      </c>
      <c r="AV61" s="56">
        <v>0</v>
      </c>
      <c r="AW61" s="56">
        <v>0</v>
      </c>
      <c r="AX61" s="56">
        <v>0</v>
      </c>
      <c r="AY61" s="56">
        <v>11.2</v>
      </c>
      <c r="AZ61" s="56">
        <v>0</v>
      </c>
      <c r="BA61" s="56">
        <v>0</v>
      </c>
      <c r="BB61" s="56">
        <v>0</v>
      </c>
      <c r="BC61" s="56">
        <v>0</v>
      </c>
      <c r="BD61" s="56">
        <v>0</v>
      </c>
      <c r="BE61" s="56">
        <v>0</v>
      </c>
      <c r="BF61" s="56">
        <v>0</v>
      </c>
      <c r="BG61" s="56">
        <v>0</v>
      </c>
      <c r="BH61" s="56">
        <v>0</v>
      </c>
      <c r="BI61" s="56">
        <v>0</v>
      </c>
      <c r="BJ61" s="56">
        <v>0</v>
      </c>
      <c r="BK61" s="56">
        <v>0</v>
      </c>
      <c r="BL61" s="56">
        <v>0</v>
      </c>
      <c r="BM61" s="56">
        <v>0</v>
      </c>
      <c r="BN61" s="56">
        <v>0</v>
      </c>
      <c r="BO61" s="56">
        <v>0</v>
      </c>
      <c r="BP61" s="56">
        <v>0</v>
      </c>
      <c r="BQ61" s="56">
        <v>0</v>
      </c>
      <c r="BR61" s="56">
        <v>0</v>
      </c>
      <c r="BS61" s="56">
        <v>0</v>
      </c>
      <c r="BT61" s="56">
        <v>0</v>
      </c>
      <c r="BU61" s="56">
        <v>202</v>
      </c>
      <c r="BV61" s="56">
        <v>0</v>
      </c>
      <c r="BW61" s="56">
        <v>2.4</v>
      </c>
      <c r="BX61" s="56">
        <v>0</v>
      </c>
      <c r="BY61" s="56">
        <v>0</v>
      </c>
      <c r="BZ61" s="56">
        <v>0</v>
      </c>
      <c r="CA61" s="56">
        <v>0</v>
      </c>
      <c r="CB61" s="56">
        <v>0</v>
      </c>
      <c r="CC61" s="56">
        <v>0</v>
      </c>
      <c r="CD61" s="56">
        <v>0</v>
      </c>
      <c r="CE61" s="56"/>
      <c r="CF61" s="82">
        <f t="shared" si="4"/>
        <v>6250.2</v>
      </c>
      <c r="CG61" s="56">
        <f t="shared" si="1"/>
        <v>7955</v>
      </c>
      <c r="CH61" s="56">
        <v>3970.5</v>
      </c>
      <c r="CI61" s="56">
        <v>3984.5</v>
      </c>
      <c r="CJ61" s="82">
        <f t="shared" si="2"/>
        <v>14205.2</v>
      </c>
      <c r="CK61" s="56">
        <v>7646.9</v>
      </c>
      <c r="CL61" s="56">
        <v>169.69999999999899</v>
      </c>
      <c r="CM61" s="56">
        <v>2088.1</v>
      </c>
      <c r="CN61" s="82">
        <f t="shared" si="3"/>
        <v>24109.899999999998</v>
      </c>
    </row>
    <row r="62" spans="2:92" ht="14.45" customHeight="1" x14ac:dyDescent="0.2">
      <c r="B62" s="44" t="s">
        <v>291</v>
      </c>
      <c r="C62" s="56">
        <v>21.6</v>
      </c>
      <c r="D62" s="56">
        <v>0</v>
      </c>
      <c r="E62" s="56">
        <v>17</v>
      </c>
      <c r="F62" s="56">
        <v>18</v>
      </c>
      <c r="G62" s="56">
        <v>25.8</v>
      </c>
      <c r="H62" s="56">
        <v>22.7</v>
      </c>
      <c r="I62" s="56">
        <v>113.1</v>
      </c>
      <c r="J62" s="56">
        <v>15</v>
      </c>
      <c r="K62" s="56">
        <v>2</v>
      </c>
      <c r="L62" s="56">
        <v>36.1</v>
      </c>
      <c r="M62" s="56">
        <v>1.4</v>
      </c>
      <c r="N62" s="56">
        <v>5</v>
      </c>
      <c r="O62" s="56">
        <v>7.8</v>
      </c>
      <c r="P62" s="56">
        <v>16.600000000000001</v>
      </c>
      <c r="Q62" s="56">
        <v>3.3</v>
      </c>
      <c r="R62" s="56">
        <v>13.1</v>
      </c>
      <c r="S62" s="56">
        <v>54.5</v>
      </c>
      <c r="T62" s="56">
        <v>29.1</v>
      </c>
      <c r="U62" s="56">
        <v>85.3</v>
      </c>
      <c r="V62" s="56">
        <v>93.9</v>
      </c>
      <c r="W62" s="56">
        <v>83.7</v>
      </c>
      <c r="X62" s="56">
        <v>1237.2</v>
      </c>
      <c r="Y62" s="56">
        <v>253.1</v>
      </c>
      <c r="Z62" s="56">
        <v>496.7</v>
      </c>
      <c r="AA62" s="56">
        <v>2495</v>
      </c>
      <c r="AB62" s="56">
        <v>176.2</v>
      </c>
      <c r="AC62" s="56">
        <v>2185.4</v>
      </c>
      <c r="AD62" s="56">
        <v>4.2</v>
      </c>
      <c r="AE62" s="56">
        <v>7.4</v>
      </c>
      <c r="AF62" s="56">
        <v>11031.4</v>
      </c>
      <c r="AG62" s="56">
        <v>69.3</v>
      </c>
      <c r="AH62" s="56">
        <v>49.1</v>
      </c>
      <c r="AI62" s="56">
        <v>31.2</v>
      </c>
      <c r="AJ62" s="56">
        <v>5.5</v>
      </c>
      <c r="AK62" s="56">
        <v>35.9</v>
      </c>
      <c r="AL62" s="56">
        <v>194.6</v>
      </c>
      <c r="AM62" s="56">
        <v>0</v>
      </c>
      <c r="AN62" s="56">
        <v>456.4</v>
      </c>
      <c r="AO62" s="56">
        <v>64.8</v>
      </c>
      <c r="AP62" s="56">
        <v>0.2</v>
      </c>
      <c r="AQ62" s="56">
        <v>164</v>
      </c>
      <c r="AR62" s="56">
        <v>64.2</v>
      </c>
      <c r="AS62" s="56">
        <v>61.2</v>
      </c>
      <c r="AT62" s="56">
        <v>50.300000000000097</v>
      </c>
      <c r="AU62" s="56">
        <v>171.6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0</v>
      </c>
      <c r="BE62" s="56">
        <v>0</v>
      </c>
      <c r="BF62" s="56">
        <v>0</v>
      </c>
      <c r="BG62" s="56">
        <v>0</v>
      </c>
      <c r="BH62" s="56">
        <v>2.2999999999999998</v>
      </c>
      <c r="BI62" s="56">
        <v>11.6</v>
      </c>
      <c r="BJ62" s="56">
        <v>0</v>
      </c>
      <c r="BK62" s="56">
        <v>0</v>
      </c>
      <c r="BL62" s="56">
        <v>0</v>
      </c>
      <c r="BM62" s="56">
        <v>0</v>
      </c>
      <c r="BN62" s="56">
        <v>0</v>
      </c>
      <c r="BO62" s="56">
        <v>392.8</v>
      </c>
      <c r="BP62" s="56">
        <v>0</v>
      </c>
      <c r="BQ62" s="56">
        <v>0</v>
      </c>
      <c r="BR62" s="56">
        <v>0</v>
      </c>
      <c r="BS62" s="56">
        <v>0</v>
      </c>
      <c r="BT62" s="56">
        <v>0</v>
      </c>
      <c r="BU62" s="56">
        <v>0</v>
      </c>
      <c r="BV62" s="56">
        <v>0</v>
      </c>
      <c r="BW62" s="56">
        <v>0</v>
      </c>
      <c r="BX62" s="56">
        <v>0</v>
      </c>
      <c r="BY62" s="56">
        <v>0</v>
      </c>
      <c r="BZ62" s="56">
        <v>28</v>
      </c>
      <c r="CA62" s="56">
        <v>0</v>
      </c>
      <c r="CB62" s="56">
        <v>0</v>
      </c>
      <c r="CC62" s="56">
        <v>1.6</v>
      </c>
      <c r="CD62" s="56">
        <v>0</v>
      </c>
      <c r="CE62" s="56"/>
      <c r="CF62" s="82">
        <f t="shared" si="4"/>
        <v>20406.199999999993</v>
      </c>
      <c r="CG62" s="56">
        <f t="shared" si="1"/>
        <v>150.30000000000001</v>
      </c>
      <c r="CH62" s="56">
        <v>80</v>
      </c>
      <c r="CI62" s="56">
        <v>70.3</v>
      </c>
      <c r="CJ62" s="82">
        <f t="shared" si="2"/>
        <v>20556.499999999993</v>
      </c>
      <c r="CK62" s="56">
        <v>0</v>
      </c>
      <c r="CL62" s="56">
        <v>0</v>
      </c>
      <c r="CM62" s="56">
        <v>522.29999999999995</v>
      </c>
      <c r="CN62" s="82">
        <f t="shared" si="3"/>
        <v>21078.799999999992</v>
      </c>
    </row>
    <row r="63" spans="2:92" ht="14.45" customHeight="1" x14ac:dyDescent="0.2">
      <c r="B63" s="44" t="s">
        <v>292</v>
      </c>
      <c r="C63" s="56">
        <v>0</v>
      </c>
      <c r="D63" s="56">
        <v>4.5999999999999996</v>
      </c>
      <c r="E63" s="56">
        <v>0</v>
      </c>
      <c r="F63" s="56">
        <v>0.5</v>
      </c>
      <c r="G63" s="56">
        <v>3.4</v>
      </c>
      <c r="H63" s="56">
        <v>33.5</v>
      </c>
      <c r="I63" s="56">
        <v>200.1</v>
      </c>
      <c r="J63" s="56">
        <v>42.6</v>
      </c>
      <c r="K63" s="56">
        <v>0</v>
      </c>
      <c r="L63" s="56">
        <v>21.3</v>
      </c>
      <c r="M63" s="56">
        <v>0.5</v>
      </c>
      <c r="N63" s="56">
        <v>3.7</v>
      </c>
      <c r="O63" s="56">
        <v>75.400000000000006</v>
      </c>
      <c r="P63" s="56">
        <v>160.69999999999999</v>
      </c>
      <c r="Q63" s="56">
        <v>0</v>
      </c>
      <c r="R63" s="56">
        <v>0</v>
      </c>
      <c r="S63" s="56">
        <v>149.6</v>
      </c>
      <c r="T63" s="56">
        <v>0</v>
      </c>
      <c r="U63" s="56">
        <v>44.8</v>
      </c>
      <c r="V63" s="56">
        <v>114.5</v>
      </c>
      <c r="W63" s="56">
        <v>0</v>
      </c>
      <c r="X63" s="56">
        <v>7.7</v>
      </c>
      <c r="Y63" s="56">
        <v>0</v>
      </c>
      <c r="Z63" s="56">
        <v>1.4</v>
      </c>
      <c r="AA63" s="56">
        <v>10.5</v>
      </c>
      <c r="AB63" s="56">
        <v>6.4</v>
      </c>
      <c r="AC63" s="56">
        <v>0</v>
      </c>
      <c r="AD63" s="56">
        <v>1</v>
      </c>
      <c r="AE63" s="56">
        <v>0</v>
      </c>
      <c r="AF63" s="56">
        <v>20.7</v>
      </c>
      <c r="AG63" s="56">
        <v>43698.400000000001</v>
      </c>
      <c r="AH63" s="56">
        <v>14.2</v>
      </c>
      <c r="AI63" s="56">
        <v>16</v>
      </c>
      <c r="AJ63" s="56">
        <v>93.8</v>
      </c>
      <c r="AK63" s="56">
        <v>12.3</v>
      </c>
      <c r="AL63" s="56">
        <v>96.7</v>
      </c>
      <c r="AM63" s="56">
        <v>0</v>
      </c>
      <c r="AN63" s="56">
        <v>150.19999999999999</v>
      </c>
      <c r="AO63" s="56">
        <v>15.3</v>
      </c>
      <c r="AP63" s="56">
        <v>0</v>
      </c>
      <c r="AQ63" s="56">
        <v>1.3</v>
      </c>
      <c r="AR63" s="56">
        <v>0.1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56">
        <v>0</v>
      </c>
      <c r="BF63" s="56">
        <v>31.7</v>
      </c>
      <c r="BG63" s="56">
        <v>0</v>
      </c>
      <c r="BH63" s="56">
        <v>5.2</v>
      </c>
      <c r="BI63" s="56">
        <v>26.9</v>
      </c>
      <c r="BJ63" s="56">
        <v>0</v>
      </c>
      <c r="BK63" s="56">
        <v>0</v>
      </c>
      <c r="BL63" s="56">
        <v>0</v>
      </c>
      <c r="BM63" s="56">
        <v>0</v>
      </c>
      <c r="BN63" s="56">
        <v>0</v>
      </c>
      <c r="BO63" s="56">
        <v>0</v>
      </c>
      <c r="BP63" s="56">
        <v>0</v>
      </c>
      <c r="BQ63" s="56">
        <v>0</v>
      </c>
      <c r="BR63" s="56">
        <v>0</v>
      </c>
      <c r="BS63" s="56">
        <v>0</v>
      </c>
      <c r="BT63" s="56">
        <v>0</v>
      </c>
      <c r="BU63" s="56">
        <v>96</v>
      </c>
      <c r="BV63" s="56">
        <v>0</v>
      </c>
      <c r="BW63" s="56">
        <v>0</v>
      </c>
      <c r="BX63" s="56">
        <v>0</v>
      </c>
      <c r="BY63" s="56">
        <v>2.2999999999999998</v>
      </c>
      <c r="BZ63" s="56">
        <v>0</v>
      </c>
      <c r="CA63" s="56">
        <v>1.2</v>
      </c>
      <c r="CB63" s="56">
        <v>0</v>
      </c>
      <c r="CC63" s="56">
        <v>0</v>
      </c>
      <c r="CD63" s="56">
        <v>0</v>
      </c>
      <c r="CE63" s="56"/>
      <c r="CF63" s="82">
        <f t="shared" si="4"/>
        <v>45164.5</v>
      </c>
      <c r="CG63" s="56">
        <f t="shared" si="1"/>
        <v>1445</v>
      </c>
      <c r="CH63" s="56">
        <v>1108.7</v>
      </c>
      <c r="CI63" s="56">
        <v>336.3</v>
      </c>
      <c r="CJ63" s="82">
        <f t="shared" si="2"/>
        <v>46609.5</v>
      </c>
      <c r="CK63" s="56">
        <v>0</v>
      </c>
      <c r="CL63" s="56">
        <v>0.9</v>
      </c>
      <c r="CM63" s="56">
        <v>2141.0000000000005</v>
      </c>
      <c r="CN63" s="82">
        <f t="shared" si="3"/>
        <v>48751.4</v>
      </c>
    </row>
    <row r="64" spans="2:92" ht="14.45" customHeight="1" x14ac:dyDescent="0.2">
      <c r="B64" s="44" t="s">
        <v>293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0.4</v>
      </c>
      <c r="P64" s="56">
        <v>0.1</v>
      </c>
      <c r="Q64" s="56">
        <v>0</v>
      </c>
      <c r="R64" s="56">
        <v>0</v>
      </c>
      <c r="S64" s="56">
        <v>56.2</v>
      </c>
      <c r="T64" s="56">
        <v>0.4</v>
      </c>
      <c r="U64" s="56">
        <v>0</v>
      </c>
      <c r="V64" s="56">
        <v>0</v>
      </c>
      <c r="W64" s="56">
        <v>116.8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11350.2</v>
      </c>
      <c r="AH64" s="56">
        <v>0</v>
      </c>
      <c r="AI64" s="56">
        <v>43.5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56">
        <v>0</v>
      </c>
      <c r="BF64" s="56">
        <v>0</v>
      </c>
      <c r="BG64" s="56">
        <v>0</v>
      </c>
      <c r="BH64" s="56">
        <v>0</v>
      </c>
      <c r="BI64" s="56">
        <v>0</v>
      </c>
      <c r="BJ64" s="56">
        <v>0</v>
      </c>
      <c r="BK64" s="56">
        <v>0</v>
      </c>
      <c r="BL64" s="56">
        <v>0</v>
      </c>
      <c r="BM64" s="56">
        <v>0</v>
      </c>
      <c r="BN64" s="56">
        <v>0</v>
      </c>
      <c r="BO64" s="56">
        <v>0</v>
      </c>
      <c r="BP64" s="56">
        <v>0</v>
      </c>
      <c r="BQ64" s="56">
        <v>0</v>
      </c>
      <c r="BR64" s="56">
        <v>0</v>
      </c>
      <c r="BS64" s="56">
        <v>0</v>
      </c>
      <c r="BT64" s="56">
        <v>0</v>
      </c>
      <c r="BU64" s="56">
        <v>0</v>
      </c>
      <c r="BV64" s="56">
        <v>0</v>
      </c>
      <c r="BW64" s="56">
        <v>0</v>
      </c>
      <c r="BX64" s="56">
        <v>0</v>
      </c>
      <c r="BY64" s="56">
        <v>0</v>
      </c>
      <c r="BZ64" s="56">
        <v>0</v>
      </c>
      <c r="CA64" s="56">
        <v>1.2</v>
      </c>
      <c r="CB64" s="56">
        <v>0</v>
      </c>
      <c r="CC64" s="56">
        <v>0</v>
      </c>
      <c r="CD64" s="56">
        <v>0</v>
      </c>
      <c r="CE64" s="56"/>
      <c r="CF64" s="82">
        <f t="shared" si="4"/>
        <v>11568.800000000001</v>
      </c>
      <c r="CG64" s="56">
        <f t="shared" si="1"/>
        <v>752.8</v>
      </c>
      <c r="CH64" s="56">
        <v>393.5</v>
      </c>
      <c r="CI64" s="56">
        <v>359.3</v>
      </c>
      <c r="CJ64" s="82">
        <f t="shared" si="2"/>
        <v>12321.6</v>
      </c>
      <c r="CK64" s="56">
        <v>5.5</v>
      </c>
      <c r="CL64" s="56">
        <v>0.2</v>
      </c>
      <c r="CM64" s="56">
        <v>1279.7</v>
      </c>
      <c r="CN64" s="82">
        <f t="shared" si="3"/>
        <v>13607.000000000002</v>
      </c>
    </row>
    <row r="65" spans="2:92" ht="14.45" customHeight="1" x14ac:dyDescent="0.2">
      <c r="B65" s="44" t="s">
        <v>294</v>
      </c>
      <c r="C65" s="56">
        <v>7.2</v>
      </c>
      <c r="D65" s="56">
        <v>0.1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9515.2000000000007</v>
      </c>
      <c r="AI65" s="56">
        <v>321.60000000000002</v>
      </c>
      <c r="AJ65" s="56">
        <v>0</v>
      </c>
      <c r="AK65" s="56">
        <v>36.6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56">
        <v>0</v>
      </c>
      <c r="BF65" s="56">
        <v>0</v>
      </c>
      <c r="BG65" s="56">
        <v>0</v>
      </c>
      <c r="BH65" s="56">
        <v>0</v>
      </c>
      <c r="BI65" s="56">
        <v>0</v>
      </c>
      <c r="BJ65" s="56">
        <v>0</v>
      </c>
      <c r="BK65" s="56">
        <v>0</v>
      </c>
      <c r="BL65" s="56">
        <v>0</v>
      </c>
      <c r="BM65" s="56">
        <v>0</v>
      </c>
      <c r="BN65" s="56">
        <v>0</v>
      </c>
      <c r="BO65" s="56">
        <v>0</v>
      </c>
      <c r="BP65" s="56">
        <v>0</v>
      </c>
      <c r="BQ65" s="56">
        <v>0</v>
      </c>
      <c r="BR65" s="56">
        <v>0</v>
      </c>
      <c r="BS65" s="56">
        <v>0</v>
      </c>
      <c r="BT65" s="56">
        <v>0</v>
      </c>
      <c r="BU65" s="56">
        <v>158</v>
      </c>
      <c r="BV65" s="56">
        <v>0</v>
      </c>
      <c r="BW65" s="56">
        <v>0</v>
      </c>
      <c r="BX65" s="56">
        <v>0</v>
      </c>
      <c r="BY65" s="56">
        <v>0</v>
      </c>
      <c r="BZ65" s="56">
        <v>0</v>
      </c>
      <c r="CA65" s="56">
        <v>0</v>
      </c>
      <c r="CB65" s="56">
        <v>0</v>
      </c>
      <c r="CC65" s="56">
        <v>0</v>
      </c>
      <c r="CD65" s="56">
        <v>0</v>
      </c>
      <c r="CE65" s="56"/>
      <c r="CF65" s="82">
        <f t="shared" si="4"/>
        <v>10038.700000000001</v>
      </c>
      <c r="CG65" s="56">
        <f t="shared" si="1"/>
        <v>79.3</v>
      </c>
      <c r="CH65" s="56">
        <v>41.4</v>
      </c>
      <c r="CI65" s="56">
        <v>37.9</v>
      </c>
      <c r="CJ65" s="82">
        <f t="shared" si="2"/>
        <v>10118</v>
      </c>
      <c r="CK65" s="56">
        <v>0</v>
      </c>
      <c r="CL65" s="56">
        <v>0</v>
      </c>
      <c r="CM65" s="56">
        <v>401.2</v>
      </c>
      <c r="CN65" s="82">
        <f t="shared" si="3"/>
        <v>10519.2</v>
      </c>
    </row>
    <row r="66" spans="2:92" ht="14.45" customHeight="1" x14ac:dyDescent="0.2">
      <c r="B66" s="44" t="s">
        <v>295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178.9</v>
      </c>
      <c r="AI66" s="56">
        <v>19887</v>
      </c>
      <c r="AJ66" s="56">
        <v>0</v>
      </c>
      <c r="AK66" s="56">
        <v>54.8</v>
      </c>
      <c r="AL66" s="56">
        <v>47.4</v>
      </c>
      <c r="AM66" s="56">
        <v>0</v>
      </c>
      <c r="AN66" s="56">
        <v>240.1</v>
      </c>
      <c r="AO66" s="56">
        <v>0</v>
      </c>
      <c r="AP66" s="56">
        <v>0</v>
      </c>
      <c r="AQ66" s="56">
        <v>0.3</v>
      </c>
      <c r="AR66" s="56">
        <v>1.5</v>
      </c>
      <c r="AS66" s="56">
        <v>0</v>
      </c>
      <c r="AT66" s="56">
        <v>0</v>
      </c>
      <c r="AU66" s="56">
        <v>1.2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56">
        <v>0</v>
      </c>
      <c r="BF66" s="56">
        <v>0</v>
      </c>
      <c r="BG66" s="56">
        <v>0</v>
      </c>
      <c r="BH66" s="56">
        <v>0</v>
      </c>
      <c r="BI66" s="56">
        <v>0</v>
      </c>
      <c r="BJ66" s="56">
        <v>0</v>
      </c>
      <c r="BK66" s="56">
        <v>0</v>
      </c>
      <c r="BL66" s="56">
        <v>0</v>
      </c>
      <c r="BM66" s="56">
        <v>0</v>
      </c>
      <c r="BN66" s="56">
        <v>0</v>
      </c>
      <c r="BO66" s="56">
        <v>0</v>
      </c>
      <c r="BP66" s="56">
        <v>0</v>
      </c>
      <c r="BQ66" s="56">
        <v>0</v>
      </c>
      <c r="BR66" s="56">
        <v>0</v>
      </c>
      <c r="BS66" s="56">
        <v>0</v>
      </c>
      <c r="BT66" s="56">
        <v>0</v>
      </c>
      <c r="BU66" s="56">
        <v>109</v>
      </c>
      <c r="BV66" s="56">
        <v>0</v>
      </c>
      <c r="BW66" s="56">
        <v>0</v>
      </c>
      <c r="BX66" s="56">
        <v>0</v>
      </c>
      <c r="BY66" s="56">
        <v>0</v>
      </c>
      <c r="BZ66" s="56">
        <v>0</v>
      </c>
      <c r="CA66" s="56">
        <v>12.3</v>
      </c>
      <c r="CB66" s="56">
        <v>0</v>
      </c>
      <c r="CC66" s="56">
        <v>0</v>
      </c>
      <c r="CD66" s="56">
        <v>0</v>
      </c>
      <c r="CE66" s="56"/>
      <c r="CF66" s="82">
        <f t="shared" si="4"/>
        <v>20532.5</v>
      </c>
      <c r="CG66" s="56">
        <f t="shared" si="1"/>
        <v>2095.1</v>
      </c>
      <c r="CH66" s="56">
        <v>1642.7</v>
      </c>
      <c r="CI66" s="56">
        <v>452.4</v>
      </c>
      <c r="CJ66" s="82">
        <f t="shared" si="2"/>
        <v>22627.599999999999</v>
      </c>
      <c r="CK66" s="56">
        <v>551.1</v>
      </c>
      <c r="CL66" s="56">
        <v>251.19999999999899</v>
      </c>
      <c r="CM66" s="56">
        <v>73.700000000000017</v>
      </c>
      <c r="CN66" s="82">
        <f t="shared" si="3"/>
        <v>23503.599999999999</v>
      </c>
    </row>
    <row r="67" spans="2:92" ht="14.45" customHeight="1" x14ac:dyDescent="0.2">
      <c r="B67" s="44" t="s">
        <v>296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50761.8</v>
      </c>
      <c r="AK67" s="56">
        <v>269.8</v>
      </c>
      <c r="AL67" s="56">
        <v>146</v>
      </c>
      <c r="AM67" s="56">
        <v>0</v>
      </c>
      <c r="AN67" s="56">
        <v>2.9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56">
        <v>0</v>
      </c>
      <c r="BG67" s="56">
        <v>0</v>
      </c>
      <c r="BH67" s="56">
        <v>0</v>
      </c>
      <c r="BI67" s="56">
        <v>0</v>
      </c>
      <c r="BJ67" s="56">
        <v>0</v>
      </c>
      <c r="BK67" s="56">
        <v>0</v>
      </c>
      <c r="BL67" s="56">
        <v>0</v>
      </c>
      <c r="BM67" s="56">
        <v>0</v>
      </c>
      <c r="BN67" s="56">
        <v>0</v>
      </c>
      <c r="BO67" s="56">
        <v>0</v>
      </c>
      <c r="BP67" s="56">
        <v>0</v>
      </c>
      <c r="BQ67" s="56">
        <v>0</v>
      </c>
      <c r="BR67" s="56">
        <v>0</v>
      </c>
      <c r="BS67" s="56">
        <v>0</v>
      </c>
      <c r="BT67" s="56">
        <v>0</v>
      </c>
      <c r="BU67" s="56">
        <v>449</v>
      </c>
      <c r="BV67" s="56">
        <v>0</v>
      </c>
      <c r="BW67" s="56">
        <v>0</v>
      </c>
      <c r="BX67" s="56">
        <v>0</v>
      </c>
      <c r="BY67" s="56">
        <v>0</v>
      </c>
      <c r="BZ67" s="56">
        <v>0</v>
      </c>
      <c r="CA67" s="56">
        <v>68.599999999999994</v>
      </c>
      <c r="CB67" s="56">
        <v>0</v>
      </c>
      <c r="CC67" s="56">
        <v>32.4</v>
      </c>
      <c r="CD67" s="56">
        <v>0</v>
      </c>
      <c r="CE67" s="56"/>
      <c r="CF67" s="82">
        <f t="shared" si="4"/>
        <v>51730.500000000007</v>
      </c>
      <c r="CG67" s="56">
        <f t="shared" si="1"/>
        <v>41.9</v>
      </c>
      <c r="CH67" s="56">
        <v>33</v>
      </c>
      <c r="CI67" s="56">
        <v>8.9</v>
      </c>
      <c r="CJ67" s="82">
        <f t="shared" si="2"/>
        <v>51772.400000000009</v>
      </c>
      <c r="CK67" s="56">
        <v>0</v>
      </c>
      <c r="CL67" s="56">
        <v>0</v>
      </c>
      <c r="CM67" s="56">
        <v>3546.9</v>
      </c>
      <c r="CN67" s="82">
        <f t="shared" si="3"/>
        <v>55319.30000000001</v>
      </c>
    </row>
    <row r="68" spans="2:92" ht="14.45" customHeight="1" x14ac:dyDescent="0.2">
      <c r="B68" s="44" t="s">
        <v>297</v>
      </c>
      <c r="C68" s="56">
        <v>1</v>
      </c>
      <c r="D68" s="56">
        <v>0</v>
      </c>
      <c r="E68" s="56">
        <v>0</v>
      </c>
      <c r="F68" s="56">
        <v>20</v>
      </c>
      <c r="G68" s="56">
        <v>1.3</v>
      </c>
      <c r="H68" s="56">
        <v>0</v>
      </c>
      <c r="I68" s="56">
        <v>5.8</v>
      </c>
      <c r="J68" s="56">
        <v>1.1000000000000001</v>
      </c>
      <c r="K68" s="56">
        <v>0</v>
      </c>
      <c r="L68" s="56">
        <v>8</v>
      </c>
      <c r="M68" s="56">
        <v>18.3</v>
      </c>
      <c r="N68" s="56">
        <v>2.2999999999999998</v>
      </c>
      <c r="O68" s="56">
        <v>1.9</v>
      </c>
      <c r="P68" s="56">
        <v>7</v>
      </c>
      <c r="Q68" s="56">
        <v>30.7</v>
      </c>
      <c r="R68" s="56">
        <v>1.9</v>
      </c>
      <c r="S68" s="56">
        <v>10</v>
      </c>
      <c r="T68" s="56">
        <v>2.2999999999999998</v>
      </c>
      <c r="U68" s="56">
        <v>9.9</v>
      </c>
      <c r="V68" s="56">
        <v>19.399999999999999</v>
      </c>
      <c r="W68" s="56">
        <v>3</v>
      </c>
      <c r="X68" s="56">
        <v>13.5</v>
      </c>
      <c r="Y68" s="56">
        <v>3.7</v>
      </c>
      <c r="Z68" s="56">
        <v>36.299999999999997</v>
      </c>
      <c r="AA68" s="56">
        <v>5.5</v>
      </c>
      <c r="AB68" s="56">
        <v>1.7</v>
      </c>
      <c r="AC68" s="56">
        <v>4.0999999999999996</v>
      </c>
      <c r="AD68" s="56">
        <v>9.8000000000000007</v>
      </c>
      <c r="AE68" s="56">
        <v>4.4000000000000004</v>
      </c>
      <c r="AF68" s="56">
        <v>18.5</v>
      </c>
      <c r="AG68" s="56">
        <v>24.4</v>
      </c>
      <c r="AH68" s="56">
        <v>3.6</v>
      </c>
      <c r="AI68" s="56">
        <v>2.7</v>
      </c>
      <c r="AJ68" s="56">
        <v>9895.5</v>
      </c>
      <c r="AK68" s="56">
        <v>1208.3</v>
      </c>
      <c r="AL68" s="56">
        <v>566.20000000000005</v>
      </c>
      <c r="AM68" s="56">
        <v>0.6</v>
      </c>
      <c r="AN68" s="56">
        <v>12.5</v>
      </c>
      <c r="AO68" s="56">
        <v>26.7</v>
      </c>
      <c r="AP68" s="56">
        <v>3</v>
      </c>
      <c r="AQ68" s="56">
        <v>0</v>
      </c>
      <c r="AR68" s="56">
        <v>0</v>
      </c>
      <c r="AS68" s="56">
        <v>0</v>
      </c>
      <c r="AT68" s="56">
        <v>0</v>
      </c>
      <c r="AU68" s="56">
        <v>18.5</v>
      </c>
      <c r="AV68" s="56">
        <v>0</v>
      </c>
      <c r="AW68" s="56">
        <v>14.7</v>
      </c>
      <c r="AX68" s="56">
        <v>3.5</v>
      </c>
      <c r="AY68" s="56">
        <v>21</v>
      </c>
      <c r="AZ68" s="56">
        <v>7.2</v>
      </c>
      <c r="BA68" s="56">
        <v>3.3</v>
      </c>
      <c r="BB68" s="56">
        <v>37</v>
      </c>
      <c r="BC68" s="56">
        <v>0</v>
      </c>
      <c r="BD68" s="56">
        <v>0</v>
      </c>
      <c r="BE68" s="56">
        <v>0</v>
      </c>
      <c r="BF68" s="56">
        <v>11.9</v>
      </c>
      <c r="BG68" s="56">
        <v>0</v>
      </c>
      <c r="BH68" s="56">
        <v>1.7</v>
      </c>
      <c r="BI68" s="56">
        <v>5.3</v>
      </c>
      <c r="BJ68" s="56">
        <v>52.2</v>
      </c>
      <c r="BK68" s="56">
        <v>0.1</v>
      </c>
      <c r="BL68" s="56">
        <v>27.5</v>
      </c>
      <c r="BM68" s="56">
        <v>62.7</v>
      </c>
      <c r="BN68" s="56">
        <v>0</v>
      </c>
      <c r="BO68" s="56">
        <v>0</v>
      </c>
      <c r="BP68" s="56">
        <v>0.8</v>
      </c>
      <c r="BQ68" s="56">
        <v>0</v>
      </c>
      <c r="BR68" s="56">
        <v>46.7</v>
      </c>
      <c r="BS68" s="56">
        <v>69.900000000000006</v>
      </c>
      <c r="BT68" s="56">
        <v>3</v>
      </c>
      <c r="BU68" s="56">
        <v>459</v>
      </c>
      <c r="BV68" s="56">
        <v>6.2</v>
      </c>
      <c r="BW68" s="56">
        <v>6.9</v>
      </c>
      <c r="BX68" s="56">
        <v>0.7</v>
      </c>
      <c r="BY68" s="56">
        <v>8.6999999999999993</v>
      </c>
      <c r="BZ68" s="56">
        <v>2.7</v>
      </c>
      <c r="CA68" s="56">
        <v>83.1</v>
      </c>
      <c r="CB68" s="56">
        <v>0.1</v>
      </c>
      <c r="CC68" s="56">
        <v>7.8</v>
      </c>
      <c r="CD68" s="56">
        <v>0</v>
      </c>
      <c r="CE68" s="56"/>
      <c r="CF68" s="82">
        <f t="shared" si="4"/>
        <v>12947.100000000006</v>
      </c>
      <c r="CG68" s="56">
        <f t="shared" si="1"/>
        <v>8</v>
      </c>
      <c r="CH68" s="56">
        <v>6.3</v>
      </c>
      <c r="CI68" s="56">
        <v>1.7</v>
      </c>
      <c r="CJ68" s="82">
        <f t="shared" si="2"/>
        <v>12955.100000000006</v>
      </c>
      <c r="CK68" s="56">
        <v>0</v>
      </c>
      <c r="CL68" s="56">
        <v>0</v>
      </c>
      <c r="CM68" s="56">
        <v>588.9</v>
      </c>
      <c r="CN68" s="82">
        <f t="shared" si="3"/>
        <v>13544.000000000005</v>
      </c>
    </row>
    <row r="69" spans="2:92" ht="14.45" customHeight="1" x14ac:dyDescent="0.2">
      <c r="B69" s="44" t="s">
        <v>298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24.4</v>
      </c>
      <c r="AH69" s="56">
        <v>3.6</v>
      </c>
      <c r="AI69" s="56">
        <v>0.5</v>
      </c>
      <c r="AJ69" s="56">
        <v>2045.4</v>
      </c>
      <c r="AK69" s="56">
        <v>13544.1</v>
      </c>
      <c r="AL69" s="56">
        <v>821.7</v>
      </c>
      <c r="AM69" s="56">
        <v>0</v>
      </c>
      <c r="AN69" s="56">
        <v>38.799999999999997</v>
      </c>
      <c r="AO69" s="56">
        <v>0</v>
      </c>
      <c r="AP69" s="56">
        <v>0.3</v>
      </c>
      <c r="AQ69" s="56">
        <v>0</v>
      </c>
      <c r="AR69" s="56">
        <v>0</v>
      </c>
      <c r="AS69" s="56">
        <v>0</v>
      </c>
      <c r="AT69" s="56">
        <v>0</v>
      </c>
      <c r="AU69" s="56">
        <v>18.5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3.3</v>
      </c>
      <c r="BB69" s="56">
        <v>0</v>
      </c>
      <c r="BC69" s="56">
        <v>0</v>
      </c>
      <c r="BD69" s="56">
        <v>0</v>
      </c>
      <c r="BE69" s="56">
        <v>0</v>
      </c>
      <c r="BF69" s="56">
        <v>0</v>
      </c>
      <c r="BG69" s="56">
        <v>0</v>
      </c>
      <c r="BH69" s="56">
        <v>0</v>
      </c>
      <c r="BI69" s="56">
        <v>0</v>
      </c>
      <c r="BJ69" s="56">
        <v>0</v>
      </c>
      <c r="BK69" s="56">
        <v>0</v>
      </c>
      <c r="BL69" s="56">
        <v>0</v>
      </c>
      <c r="BM69" s="56">
        <v>0</v>
      </c>
      <c r="BN69" s="56">
        <v>0</v>
      </c>
      <c r="BO69" s="56">
        <v>0</v>
      </c>
      <c r="BP69" s="56">
        <v>0</v>
      </c>
      <c r="BQ69" s="56">
        <v>0</v>
      </c>
      <c r="BR69" s="56">
        <v>0</v>
      </c>
      <c r="BS69" s="56">
        <v>0</v>
      </c>
      <c r="BT69" s="56">
        <v>0</v>
      </c>
      <c r="BU69" s="56">
        <v>3005</v>
      </c>
      <c r="BV69" s="56">
        <v>0</v>
      </c>
      <c r="BW69" s="56">
        <v>0</v>
      </c>
      <c r="BX69" s="56">
        <v>0</v>
      </c>
      <c r="BY69" s="56">
        <v>0</v>
      </c>
      <c r="BZ69" s="56">
        <v>0</v>
      </c>
      <c r="CA69" s="56">
        <v>0</v>
      </c>
      <c r="CB69" s="56">
        <v>0</v>
      </c>
      <c r="CC69" s="56">
        <v>0</v>
      </c>
      <c r="CD69" s="56">
        <v>0</v>
      </c>
      <c r="CE69" s="56"/>
      <c r="CF69" s="82">
        <f t="shared" si="4"/>
        <v>19505.599999999999</v>
      </c>
      <c r="CG69" s="56">
        <f t="shared" si="1"/>
        <v>6.4</v>
      </c>
      <c r="CH69" s="56">
        <v>5</v>
      </c>
      <c r="CI69" s="56">
        <v>1.4</v>
      </c>
      <c r="CJ69" s="82">
        <f t="shared" si="2"/>
        <v>19512</v>
      </c>
      <c r="CK69" s="56">
        <v>0</v>
      </c>
      <c r="CL69" s="56">
        <v>0</v>
      </c>
      <c r="CM69" s="56">
        <v>440.4</v>
      </c>
      <c r="CN69" s="82">
        <f t="shared" si="3"/>
        <v>19952.400000000001</v>
      </c>
    </row>
    <row r="70" spans="2:92" ht="14.45" customHeight="1" x14ac:dyDescent="0.2">
      <c r="B70" s="44" t="s">
        <v>299</v>
      </c>
      <c r="C70" s="56">
        <v>1</v>
      </c>
      <c r="D70" s="56">
        <v>0</v>
      </c>
      <c r="E70" s="56">
        <v>0</v>
      </c>
      <c r="F70" s="56">
        <v>20</v>
      </c>
      <c r="G70" s="56">
        <v>1.3</v>
      </c>
      <c r="H70" s="56">
        <v>0</v>
      </c>
      <c r="I70" s="56">
        <v>5.8</v>
      </c>
      <c r="J70" s="56">
        <v>1.1000000000000001</v>
      </c>
      <c r="K70" s="56">
        <v>0</v>
      </c>
      <c r="L70" s="56">
        <v>8</v>
      </c>
      <c r="M70" s="56">
        <v>18.3</v>
      </c>
      <c r="N70" s="56">
        <v>2.2999999999999998</v>
      </c>
      <c r="O70" s="56">
        <v>1.9</v>
      </c>
      <c r="P70" s="56">
        <v>7</v>
      </c>
      <c r="Q70" s="56">
        <v>30.7</v>
      </c>
      <c r="R70" s="56">
        <v>1.9</v>
      </c>
      <c r="S70" s="56">
        <v>10</v>
      </c>
      <c r="T70" s="56">
        <v>2.2999999999999998</v>
      </c>
      <c r="U70" s="56">
        <v>9.9</v>
      </c>
      <c r="V70" s="56">
        <v>19.399999999999999</v>
      </c>
      <c r="W70" s="56">
        <v>3</v>
      </c>
      <c r="X70" s="56">
        <v>13.5</v>
      </c>
      <c r="Y70" s="56">
        <v>3.7</v>
      </c>
      <c r="Z70" s="56">
        <v>36.299999999999997</v>
      </c>
      <c r="AA70" s="56">
        <v>5.5</v>
      </c>
      <c r="AB70" s="56">
        <v>1.7</v>
      </c>
      <c r="AC70" s="56">
        <v>4.0999999999999996</v>
      </c>
      <c r="AD70" s="56">
        <v>9.8000000000000007</v>
      </c>
      <c r="AE70" s="56">
        <v>4.4000000000000004</v>
      </c>
      <c r="AF70" s="56">
        <v>18.5</v>
      </c>
      <c r="AG70" s="56">
        <v>24.4</v>
      </c>
      <c r="AH70" s="56">
        <v>3.6</v>
      </c>
      <c r="AI70" s="56">
        <v>2.7</v>
      </c>
      <c r="AJ70" s="56">
        <v>5846.7</v>
      </c>
      <c r="AK70" s="56">
        <v>951.8</v>
      </c>
      <c r="AL70" s="56">
        <v>57694.7</v>
      </c>
      <c r="AM70" s="56">
        <v>0.6</v>
      </c>
      <c r="AN70" s="56">
        <v>12.5</v>
      </c>
      <c r="AO70" s="56">
        <v>26.7</v>
      </c>
      <c r="AP70" s="56">
        <v>2.9</v>
      </c>
      <c r="AQ70" s="56">
        <v>0</v>
      </c>
      <c r="AR70" s="56">
        <v>0</v>
      </c>
      <c r="AS70" s="56">
        <v>0</v>
      </c>
      <c r="AT70" s="56">
        <v>0</v>
      </c>
      <c r="AU70" s="56">
        <v>18.5</v>
      </c>
      <c r="AV70" s="56">
        <v>0</v>
      </c>
      <c r="AW70" s="56">
        <v>14.7</v>
      </c>
      <c r="AX70" s="56">
        <v>3.5</v>
      </c>
      <c r="AY70" s="56">
        <v>21</v>
      </c>
      <c r="AZ70" s="56">
        <v>7.2</v>
      </c>
      <c r="BA70" s="56">
        <v>3.3</v>
      </c>
      <c r="BB70" s="56">
        <v>37</v>
      </c>
      <c r="BC70" s="56">
        <v>0</v>
      </c>
      <c r="BD70" s="56">
        <v>0</v>
      </c>
      <c r="BE70" s="56">
        <v>0</v>
      </c>
      <c r="BF70" s="56">
        <v>11.9</v>
      </c>
      <c r="BG70" s="56">
        <v>0</v>
      </c>
      <c r="BH70" s="56">
        <v>1.7</v>
      </c>
      <c r="BI70" s="56">
        <v>5.3</v>
      </c>
      <c r="BJ70" s="56">
        <v>52.2</v>
      </c>
      <c r="BK70" s="56">
        <v>3.8</v>
      </c>
      <c r="BL70" s="56">
        <v>27.5</v>
      </c>
      <c r="BM70" s="56">
        <v>62.7</v>
      </c>
      <c r="BN70" s="56">
        <v>0</v>
      </c>
      <c r="BO70" s="56">
        <v>0</v>
      </c>
      <c r="BP70" s="56">
        <v>0.8</v>
      </c>
      <c r="BQ70" s="56">
        <v>0</v>
      </c>
      <c r="BR70" s="56">
        <v>46.7</v>
      </c>
      <c r="BS70" s="56">
        <v>69.900000000000006</v>
      </c>
      <c r="BT70" s="56">
        <v>3</v>
      </c>
      <c r="BU70" s="56">
        <v>0</v>
      </c>
      <c r="BV70" s="56">
        <v>6.2</v>
      </c>
      <c r="BW70" s="56">
        <v>6.9</v>
      </c>
      <c r="BX70" s="56">
        <v>0.7</v>
      </c>
      <c r="BY70" s="56">
        <v>8.6999999999999993</v>
      </c>
      <c r="BZ70" s="56">
        <v>2.7</v>
      </c>
      <c r="CA70" s="56">
        <v>2.6</v>
      </c>
      <c r="CB70" s="56">
        <v>0.1</v>
      </c>
      <c r="CC70" s="56">
        <v>8.5</v>
      </c>
      <c r="CD70" s="56">
        <v>0</v>
      </c>
      <c r="CE70" s="56"/>
      <c r="CF70" s="82">
        <f t="shared" si="4"/>
        <v>65235.099999999977</v>
      </c>
      <c r="CG70" s="56">
        <f t="shared" si="1"/>
        <v>204.7</v>
      </c>
      <c r="CH70" s="56">
        <v>88.7</v>
      </c>
      <c r="CI70" s="56">
        <v>116</v>
      </c>
      <c r="CJ70" s="82">
        <f t="shared" si="2"/>
        <v>65439.799999999974</v>
      </c>
      <c r="CK70" s="56">
        <v>0</v>
      </c>
      <c r="CL70" s="56">
        <v>0</v>
      </c>
      <c r="CM70" s="56">
        <v>3341.5</v>
      </c>
      <c r="CN70" s="82">
        <f t="shared" si="3"/>
        <v>68781.299999999974</v>
      </c>
    </row>
    <row r="71" spans="2:92" ht="14.45" customHeight="1" x14ac:dyDescent="0.2">
      <c r="B71" s="44" t="s">
        <v>300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0.1</v>
      </c>
      <c r="AK71" s="56">
        <v>0.1</v>
      </c>
      <c r="AL71" s="56">
        <v>0</v>
      </c>
      <c r="AM71" s="56">
        <v>11917.2</v>
      </c>
      <c r="AN71" s="56">
        <v>5.7</v>
      </c>
      <c r="AO71" s="56">
        <v>40.1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0</v>
      </c>
      <c r="BH71" s="56">
        <v>0</v>
      </c>
      <c r="BI71" s="56">
        <v>0</v>
      </c>
      <c r="BJ71" s="56">
        <v>0</v>
      </c>
      <c r="BK71" s="56">
        <v>0</v>
      </c>
      <c r="BL71" s="56">
        <v>0</v>
      </c>
      <c r="BM71" s="56">
        <v>0</v>
      </c>
      <c r="BN71" s="56">
        <v>0</v>
      </c>
      <c r="BO71" s="56">
        <v>44.5</v>
      </c>
      <c r="BP71" s="56">
        <v>0</v>
      </c>
      <c r="BQ71" s="56">
        <v>0</v>
      </c>
      <c r="BR71" s="56">
        <v>0</v>
      </c>
      <c r="BS71" s="56">
        <v>0</v>
      </c>
      <c r="BT71" s="56">
        <v>0</v>
      </c>
      <c r="BU71" s="56">
        <v>0</v>
      </c>
      <c r="BV71" s="56">
        <v>0</v>
      </c>
      <c r="BW71" s="56">
        <v>0</v>
      </c>
      <c r="BX71" s="56">
        <v>0</v>
      </c>
      <c r="BY71" s="56">
        <v>0</v>
      </c>
      <c r="BZ71" s="56">
        <v>0</v>
      </c>
      <c r="CA71" s="56">
        <v>0</v>
      </c>
      <c r="CB71" s="56">
        <v>0</v>
      </c>
      <c r="CC71" s="56">
        <v>0</v>
      </c>
      <c r="CD71" s="56">
        <v>0</v>
      </c>
      <c r="CE71" s="56"/>
      <c r="CF71" s="82">
        <f t="shared" si="4"/>
        <v>12007.700000000003</v>
      </c>
      <c r="CG71" s="56">
        <f t="shared" si="1"/>
        <v>0</v>
      </c>
      <c r="CH71" s="56">
        <v>0</v>
      </c>
      <c r="CI71" s="56">
        <v>0</v>
      </c>
      <c r="CJ71" s="82">
        <f t="shared" si="2"/>
        <v>12007.700000000003</v>
      </c>
      <c r="CK71" s="56">
        <v>-11405.3</v>
      </c>
      <c r="CL71" s="56">
        <v>0</v>
      </c>
      <c r="CM71" s="56">
        <v>86.3</v>
      </c>
      <c r="CN71" s="82">
        <f t="shared" si="3"/>
        <v>688.70000000000323</v>
      </c>
    </row>
    <row r="72" spans="2:92" ht="14.45" customHeight="1" x14ac:dyDescent="0.2">
      <c r="B72" s="44" t="s">
        <v>301</v>
      </c>
      <c r="C72" s="56">
        <v>8.8000000000000007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  <c r="AC72" s="56">
        <v>0</v>
      </c>
      <c r="AD72" s="56">
        <v>0</v>
      </c>
      <c r="AE72" s="56">
        <v>0</v>
      </c>
      <c r="AF72" s="56">
        <v>0</v>
      </c>
      <c r="AG72" s="56">
        <v>0</v>
      </c>
      <c r="AH72" s="56">
        <v>0</v>
      </c>
      <c r="AI72" s="56">
        <v>0</v>
      </c>
      <c r="AJ72" s="56">
        <v>0</v>
      </c>
      <c r="AK72" s="56">
        <v>0</v>
      </c>
      <c r="AL72" s="56">
        <v>33.299999999999997</v>
      </c>
      <c r="AM72" s="56">
        <v>13944.8</v>
      </c>
      <c r="AN72" s="56">
        <v>140.19999999999999</v>
      </c>
      <c r="AO72" s="56">
        <v>705</v>
      </c>
      <c r="AP72" s="56">
        <v>0</v>
      </c>
      <c r="AQ72" s="56">
        <v>0.1</v>
      </c>
      <c r="AR72" s="56">
        <v>4.4000000000000004</v>
      </c>
      <c r="AS72" s="56">
        <v>0</v>
      </c>
      <c r="AT72" s="56">
        <v>0</v>
      </c>
      <c r="AU72" s="56">
        <v>51</v>
      </c>
      <c r="AV72" s="56">
        <v>0</v>
      </c>
      <c r="AW72" s="56">
        <v>0</v>
      </c>
      <c r="AX72" s="56">
        <v>0</v>
      </c>
      <c r="AY72" s="56">
        <v>0</v>
      </c>
      <c r="AZ72" s="56">
        <v>0</v>
      </c>
      <c r="BA72" s="56">
        <v>0</v>
      </c>
      <c r="BB72" s="56">
        <v>0</v>
      </c>
      <c r="BC72" s="56">
        <v>0</v>
      </c>
      <c r="BD72" s="56">
        <v>0</v>
      </c>
      <c r="BE72" s="56">
        <v>0</v>
      </c>
      <c r="BF72" s="56">
        <v>0</v>
      </c>
      <c r="BG72" s="56">
        <v>0</v>
      </c>
      <c r="BH72" s="56">
        <v>0</v>
      </c>
      <c r="BI72" s="56">
        <v>0</v>
      </c>
      <c r="BJ72" s="56">
        <v>0</v>
      </c>
      <c r="BK72" s="56">
        <v>0</v>
      </c>
      <c r="BL72" s="56">
        <v>0</v>
      </c>
      <c r="BM72" s="56">
        <v>0</v>
      </c>
      <c r="BN72" s="56">
        <v>0</v>
      </c>
      <c r="BO72" s="56">
        <v>201.2</v>
      </c>
      <c r="BP72" s="56">
        <v>0</v>
      </c>
      <c r="BQ72" s="56">
        <v>0</v>
      </c>
      <c r="BR72" s="56">
        <v>0</v>
      </c>
      <c r="BS72" s="56">
        <v>0</v>
      </c>
      <c r="BT72" s="56">
        <v>0</v>
      </c>
      <c r="BU72" s="56">
        <v>0</v>
      </c>
      <c r="BV72" s="56">
        <v>0</v>
      </c>
      <c r="BW72" s="56">
        <v>0</v>
      </c>
      <c r="BX72" s="56">
        <v>0</v>
      </c>
      <c r="BY72" s="56">
        <v>0</v>
      </c>
      <c r="BZ72" s="56">
        <v>0</v>
      </c>
      <c r="CA72" s="56">
        <v>0</v>
      </c>
      <c r="CB72" s="56">
        <v>0</v>
      </c>
      <c r="CC72" s="56">
        <v>0</v>
      </c>
      <c r="CD72" s="56">
        <v>0</v>
      </c>
      <c r="CE72" s="56"/>
      <c r="CF72" s="82">
        <f t="shared" si="4"/>
        <v>15088.800000000001</v>
      </c>
      <c r="CG72" s="56">
        <f t="shared" si="1"/>
        <v>0</v>
      </c>
      <c r="CH72" s="56">
        <v>0</v>
      </c>
      <c r="CI72" s="56">
        <v>0</v>
      </c>
      <c r="CJ72" s="82">
        <f t="shared" si="2"/>
        <v>15088.800000000001</v>
      </c>
      <c r="CK72" s="56">
        <v>0</v>
      </c>
      <c r="CL72" s="56">
        <v>0</v>
      </c>
      <c r="CM72" s="56">
        <v>2297.1999999999998</v>
      </c>
      <c r="CN72" s="82">
        <f t="shared" si="3"/>
        <v>17386</v>
      </c>
    </row>
    <row r="73" spans="2:92" x14ac:dyDescent="0.2">
      <c r="B73" s="48" t="s">
        <v>302</v>
      </c>
      <c r="C73" s="56">
        <v>1456.9</v>
      </c>
      <c r="D73" s="56">
        <v>0</v>
      </c>
      <c r="E73" s="56">
        <v>0</v>
      </c>
      <c r="F73" s="56">
        <v>4.2</v>
      </c>
      <c r="G73" s="56">
        <v>109</v>
      </c>
      <c r="H73" s="56">
        <v>92.4</v>
      </c>
      <c r="I73" s="56">
        <v>1157.7</v>
      </c>
      <c r="J73" s="56">
        <v>191.9</v>
      </c>
      <c r="K73" s="56">
        <v>0</v>
      </c>
      <c r="L73" s="56">
        <v>60.3</v>
      </c>
      <c r="M73" s="56">
        <v>31.7</v>
      </c>
      <c r="N73" s="56">
        <v>7.1</v>
      </c>
      <c r="O73" s="56">
        <v>41.3</v>
      </c>
      <c r="P73" s="56">
        <v>66.400000000000006</v>
      </c>
      <c r="Q73" s="56">
        <v>6.2</v>
      </c>
      <c r="R73" s="56">
        <v>3.7</v>
      </c>
      <c r="S73" s="56">
        <v>837.5</v>
      </c>
      <c r="T73" s="56">
        <v>447.7</v>
      </c>
      <c r="U73" s="56">
        <v>284.60000000000002</v>
      </c>
      <c r="V73" s="56">
        <v>311.2</v>
      </c>
      <c r="W73" s="56">
        <v>83.4</v>
      </c>
      <c r="X73" s="56">
        <v>198.1</v>
      </c>
      <c r="Y73" s="56">
        <v>61.8</v>
      </c>
      <c r="Z73" s="56">
        <v>326.89999999999998</v>
      </c>
      <c r="AA73" s="56">
        <v>116.1</v>
      </c>
      <c r="AB73" s="56">
        <v>683.8</v>
      </c>
      <c r="AC73" s="56">
        <v>8.8000000000000007</v>
      </c>
      <c r="AD73" s="56">
        <v>70.7</v>
      </c>
      <c r="AE73" s="56">
        <v>114.9</v>
      </c>
      <c r="AF73" s="56">
        <v>32.799999999999997</v>
      </c>
      <c r="AG73" s="56">
        <v>0</v>
      </c>
      <c r="AH73" s="56">
        <v>675.3</v>
      </c>
      <c r="AI73" s="56">
        <v>97.5</v>
      </c>
      <c r="AJ73" s="56">
        <v>5.7</v>
      </c>
      <c r="AK73" s="56">
        <v>0.4</v>
      </c>
      <c r="AL73" s="56">
        <v>34.299999999999997</v>
      </c>
      <c r="AM73" s="56">
        <v>353.3</v>
      </c>
      <c r="AN73" s="56">
        <v>115475.1</v>
      </c>
      <c r="AO73" s="56">
        <v>366.1</v>
      </c>
      <c r="AP73" s="56">
        <v>0</v>
      </c>
      <c r="AQ73" s="56">
        <v>0</v>
      </c>
      <c r="AR73" s="56">
        <v>0</v>
      </c>
      <c r="AS73" s="56">
        <v>0</v>
      </c>
      <c r="AT73" s="56">
        <v>0</v>
      </c>
      <c r="AU73" s="56">
        <v>209.1</v>
      </c>
      <c r="AV73" s="56">
        <v>0</v>
      </c>
      <c r="AW73" s="56">
        <v>0</v>
      </c>
      <c r="AX73" s="56">
        <v>0</v>
      </c>
      <c r="AY73" s="56">
        <v>102.3</v>
      </c>
      <c r="AZ73" s="56">
        <v>0</v>
      </c>
      <c r="BA73" s="56">
        <v>0</v>
      </c>
      <c r="BB73" s="56">
        <v>8.5</v>
      </c>
      <c r="BC73" s="56">
        <v>0</v>
      </c>
      <c r="BD73" s="56">
        <v>0</v>
      </c>
      <c r="BE73" s="56">
        <v>0</v>
      </c>
      <c r="BF73" s="56">
        <v>0</v>
      </c>
      <c r="BG73" s="56">
        <v>0</v>
      </c>
      <c r="BH73" s="56">
        <v>0</v>
      </c>
      <c r="BI73" s="56">
        <v>0</v>
      </c>
      <c r="BJ73" s="56">
        <v>0</v>
      </c>
      <c r="BK73" s="56">
        <v>12.1</v>
      </c>
      <c r="BL73" s="56">
        <v>0</v>
      </c>
      <c r="BM73" s="56">
        <v>0</v>
      </c>
      <c r="BN73" s="56">
        <v>0</v>
      </c>
      <c r="BO73" s="56">
        <v>177.3</v>
      </c>
      <c r="BP73" s="56">
        <v>0</v>
      </c>
      <c r="BQ73" s="56">
        <v>0</v>
      </c>
      <c r="BR73" s="56">
        <v>0</v>
      </c>
      <c r="BS73" s="56">
        <v>0</v>
      </c>
      <c r="BT73" s="56">
        <v>0</v>
      </c>
      <c r="BU73" s="56">
        <v>0</v>
      </c>
      <c r="BV73" s="56">
        <v>0</v>
      </c>
      <c r="BW73" s="56">
        <v>0</v>
      </c>
      <c r="BX73" s="56">
        <v>0</v>
      </c>
      <c r="BY73" s="56">
        <v>0</v>
      </c>
      <c r="BZ73" s="56">
        <v>0</v>
      </c>
      <c r="CA73" s="56">
        <v>0</v>
      </c>
      <c r="CB73" s="56">
        <v>0</v>
      </c>
      <c r="CC73" s="56">
        <v>0</v>
      </c>
      <c r="CD73" s="56">
        <v>0</v>
      </c>
      <c r="CE73" s="56"/>
      <c r="CF73" s="82">
        <f t="shared" si="4"/>
        <v>124324.10000000003</v>
      </c>
      <c r="CG73" s="56">
        <f t="shared" si="1"/>
        <v>1829.7</v>
      </c>
      <c r="CH73" s="56">
        <v>939.5</v>
      </c>
      <c r="CI73" s="56">
        <v>890.2</v>
      </c>
      <c r="CJ73" s="82">
        <f t="shared" si="2"/>
        <v>126153.80000000003</v>
      </c>
      <c r="CK73" s="56">
        <v>-115289.3</v>
      </c>
      <c r="CL73" s="56">
        <v>0</v>
      </c>
      <c r="CM73" s="56">
        <v>27.7</v>
      </c>
      <c r="CN73" s="82">
        <f t="shared" si="3"/>
        <v>10892.20000000003</v>
      </c>
    </row>
    <row r="74" spans="2:92" x14ac:dyDescent="0.2">
      <c r="B74" s="48" t="s">
        <v>303</v>
      </c>
      <c r="C74" s="56">
        <v>110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4.8</v>
      </c>
      <c r="AK74" s="56">
        <v>0.1</v>
      </c>
      <c r="AL74" s="56">
        <v>1</v>
      </c>
      <c r="AM74" s="56">
        <v>23.9</v>
      </c>
      <c r="AN74" s="56">
        <v>429.9</v>
      </c>
      <c r="AO74" s="56">
        <v>76843.699999999895</v>
      </c>
      <c r="AP74" s="56">
        <v>0</v>
      </c>
      <c r="AQ74" s="56">
        <v>6</v>
      </c>
      <c r="AR74" s="56">
        <v>134.30000000000001</v>
      </c>
      <c r="AS74" s="56">
        <v>7.6</v>
      </c>
      <c r="AT74" s="56">
        <v>2.1</v>
      </c>
      <c r="AU74" s="56">
        <v>165.1</v>
      </c>
      <c r="AV74" s="56">
        <v>8.6</v>
      </c>
      <c r="AW74" s="56">
        <v>78.400000000000006</v>
      </c>
      <c r="AX74" s="56">
        <v>679.5</v>
      </c>
      <c r="AY74" s="56">
        <v>0</v>
      </c>
      <c r="AZ74" s="56">
        <v>411.7</v>
      </c>
      <c r="BA74" s="56">
        <v>1341.5</v>
      </c>
      <c r="BB74" s="56">
        <v>0</v>
      </c>
      <c r="BC74" s="56">
        <v>0</v>
      </c>
      <c r="BD74" s="56">
        <v>0</v>
      </c>
      <c r="BE74" s="56">
        <v>0</v>
      </c>
      <c r="BF74" s="56">
        <v>0</v>
      </c>
      <c r="BG74" s="56">
        <v>0</v>
      </c>
      <c r="BH74" s="56">
        <v>11.9</v>
      </c>
      <c r="BI74" s="56">
        <v>376.1</v>
      </c>
      <c r="BJ74" s="56">
        <v>271.39999999999998</v>
      </c>
      <c r="BK74" s="56">
        <v>0</v>
      </c>
      <c r="BL74" s="56">
        <v>0</v>
      </c>
      <c r="BM74" s="56">
        <v>61.1</v>
      </c>
      <c r="BN74" s="56">
        <v>87.2</v>
      </c>
      <c r="BO74" s="56">
        <v>37.9</v>
      </c>
      <c r="BP74" s="56">
        <v>0</v>
      </c>
      <c r="BQ74" s="56">
        <v>0</v>
      </c>
      <c r="BR74" s="56">
        <v>117.8</v>
      </c>
      <c r="BS74" s="56">
        <v>126.3</v>
      </c>
      <c r="BT74" s="56">
        <v>201.4</v>
      </c>
      <c r="BU74" s="56">
        <v>0</v>
      </c>
      <c r="BV74" s="56">
        <v>26.5</v>
      </c>
      <c r="BW74" s="56">
        <v>1524.5</v>
      </c>
      <c r="BX74" s="56">
        <v>119.2</v>
      </c>
      <c r="BY74" s="56">
        <v>1858.2</v>
      </c>
      <c r="BZ74" s="56">
        <v>844.1</v>
      </c>
      <c r="CA74" s="56">
        <v>307.7</v>
      </c>
      <c r="CB74" s="56">
        <v>0</v>
      </c>
      <c r="CC74" s="56">
        <v>209.8</v>
      </c>
      <c r="CD74" s="56">
        <v>0</v>
      </c>
      <c r="CE74" s="56"/>
      <c r="CF74" s="82">
        <f t="shared" ref="CF74:CF105" si="5">SUM(C74:CE74)</f>
        <v>86429.299999999901</v>
      </c>
      <c r="CG74" s="56">
        <f t="shared" si="1"/>
        <v>0</v>
      </c>
      <c r="CH74" s="56">
        <v>0</v>
      </c>
      <c r="CI74" s="56">
        <v>0</v>
      </c>
      <c r="CJ74" s="82">
        <f t="shared" si="2"/>
        <v>86429.299999999901</v>
      </c>
      <c r="CK74" s="56">
        <v>-86429.3</v>
      </c>
      <c r="CL74" s="56">
        <v>0</v>
      </c>
      <c r="CM74" s="56">
        <v>0</v>
      </c>
      <c r="CN74" s="82">
        <f t="shared" si="3"/>
        <v>-1.0186340659856796E-10</v>
      </c>
    </row>
    <row r="75" spans="2:92" x14ac:dyDescent="0.2">
      <c r="B75" s="48" t="s">
        <v>304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>
        <v>0</v>
      </c>
      <c r="AP75" s="56">
        <v>2245.5</v>
      </c>
      <c r="AQ75" s="56">
        <v>0</v>
      </c>
      <c r="AR75" s="56">
        <v>0</v>
      </c>
      <c r="AS75" s="56">
        <v>0</v>
      </c>
      <c r="AT75" s="56">
        <v>0</v>
      </c>
      <c r="AU75" s="56">
        <v>0</v>
      </c>
      <c r="AV75" s="56">
        <v>0</v>
      </c>
      <c r="AW75" s="56">
        <v>0</v>
      </c>
      <c r="AX75" s="56">
        <v>0</v>
      </c>
      <c r="AY75" s="56">
        <v>0</v>
      </c>
      <c r="AZ75" s="56">
        <v>0</v>
      </c>
      <c r="BA75" s="56">
        <v>0</v>
      </c>
      <c r="BB75" s="56">
        <v>0</v>
      </c>
      <c r="BC75" s="56">
        <v>0</v>
      </c>
      <c r="BD75" s="56">
        <v>0</v>
      </c>
      <c r="BE75" s="56">
        <v>0</v>
      </c>
      <c r="BF75" s="56">
        <v>0</v>
      </c>
      <c r="BG75" s="56">
        <v>0</v>
      </c>
      <c r="BH75" s="56">
        <v>0</v>
      </c>
      <c r="BI75" s="56">
        <v>0</v>
      </c>
      <c r="BJ75" s="56">
        <v>0</v>
      </c>
      <c r="BK75" s="56">
        <v>0</v>
      </c>
      <c r="BL75" s="56">
        <v>0</v>
      </c>
      <c r="BM75" s="56">
        <v>0</v>
      </c>
      <c r="BN75" s="56">
        <v>0</v>
      </c>
      <c r="BO75" s="56">
        <v>0</v>
      </c>
      <c r="BP75" s="56">
        <v>0</v>
      </c>
      <c r="BQ75" s="56">
        <v>0</v>
      </c>
      <c r="BR75" s="56">
        <v>0</v>
      </c>
      <c r="BS75" s="56">
        <v>0</v>
      </c>
      <c r="BT75" s="56">
        <v>0</v>
      </c>
      <c r="BU75" s="56">
        <v>582</v>
      </c>
      <c r="BV75" s="56">
        <v>0</v>
      </c>
      <c r="BW75" s="56">
        <v>0</v>
      </c>
      <c r="BX75" s="56">
        <v>0</v>
      </c>
      <c r="BY75" s="56">
        <v>0</v>
      </c>
      <c r="BZ75" s="56">
        <v>0</v>
      </c>
      <c r="CA75" s="56">
        <v>0</v>
      </c>
      <c r="CB75" s="56">
        <v>0</v>
      </c>
      <c r="CC75" s="56">
        <v>0</v>
      </c>
      <c r="CD75" s="56">
        <v>0</v>
      </c>
      <c r="CE75" s="56"/>
      <c r="CF75" s="82">
        <f t="shared" si="5"/>
        <v>2827.5</v>
      </c>
      <c r="CG75" s="56">
        <f t="shared" ref="CG75:CG121" si="6">CH75+CI75</f>
        <v>17.600000000000001</v>
      </c>
      <c r="CH75" s="56">
        <v>17.600000000000001</v>
      </c>
      <c r="CI75" s="56">
        <v>0</v>
      </c>
      <c r="CJ75" s="82">
        <f t="shared" ref="CJ75:CJ124" si="7">CF75+CG75</f>
        <v>2845.1</v>
      </c>
      <c r="CK75" s="56">
        <v>0</v>
      </c>
      <c r="CL75" s="56">
        <v>-55.3</v>
      </c>
      <c r="CM75" s="56">
        <v>-880.9</v>
      </c>
      <c r="CN75" s="82">
        <f t="shared" ref="CN75:CN124" si="8">SUM(CJ75:CM75)</f>
        <v>1908.8999999999996</v>
      </c>
    </row>
    <row r="76" spans="2:92" x14ac:dyDescent="0.2">
      <c r="B76" s="48" t="s">
        <v>305</v>
      </c>
      <c r="C76" s="56">
        <v>46.9</v>
      </c>
      <c r="D76" s="56">
        <v>0</v>
      </c>
      <c r="E76" s="56">
        <v>0</v>
      </c>
      <c r="F76" s="56">
        <v>6.3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343.6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v>233.8</v>
      </c>
      <c r="AH76" s="56">
        <v>0</v>
      </c>
      <c r="AI76" s="56">
        <v>0</v>
      </c>
      <c r="AJ76" s="56">
        <v>0</v>
      </c>
      <c r="AK76" s="56">
        <v>17.600000000000001</v>
      </c>
      <c r="AL76" s="56">
        <v>121.5</v>
      </c>
      <c r="AM76" s="56">
        <v>0</v>
      </c>
      <c r="AN76" s="56">
        <v>532.6</v>
      </c>
      <c r="AO76" s="56">
        <v>120.7</v>
      </c>
      <c r="AP76" s="56">
        <v>9.4000000000000892</v>
      </c>
      <c r="AQ76" s="56">
        <v>9427.7999999999902</v>
      </c>
      <c r="AR76" s="56">
        <v>35718.699999999997</v>
      </c>
      <c r="AS76" s="56">
        <v>0</v>
      </c>
      <c r="AT76" s="56">
        <v>0</v>
      </c>
      <c r="AU76" s="56">
        <v>300</v>
      </c>
      <c r="AV76" s="56">
        <v>133.1</v>
      </c>
      <c r="AW76" s="56">
        <v>0</v>
      </c>
      <c r="AX76" s="56">
        <v>0</v>
      </c>
      <c r="AY76" s="56">
        <v>0</v>
      </c>
      <c r="AZ76" s="56">
        <v>0</v>
      </c>
      <c r="BA76" s="56">
        <v>4.5</v>
      </c>
      <c r="BB76" s="56">
        <v>0</v>
      </c>
      <c r="BC76" s="56">
        <v>0</v>
      </c>
      <c r="BD76" s="56">
        <v>0</v>
      </c>
      <c r="BE76" s="56">
        <v>0</v>
      </c>
      <c r="BF76" s="56">
        <v>0</v>
      </c>
      <c r="BG76" s="56">
        <v>0</v>
      </c>
      <c r="BH76" s="56">
        <v>0</v>
      </c>
      <c r="BI76" s="56">
        <v>0</v>
      </c>
      <c r="BJ76" s="56">
        <v>0</v>
      </c>
      <c r="BK76" s="56">
        <v>0</v>
      </c>
      <c r="BL76" s="56">
        <v>0</v>
      </c>
      <c r="BM76" s="56">
        <v>0</v>
      </c>
      <c r="BN76" s="56">
        <v>0</v>
      </c>
      <c r="BO76" s="56">
        <v>102.5</v>
      </c>
      <c r="BP76" s="56">
        <v>0</v>
      </c>
      <c r="BQ76" s="56">
        <v>0</v>
      </c>
      <c r="BR76" s="56">
        <v>0</v>
      </c>
      <c r="BS76" s="56">
        <v>0</v>
      </c>
      <c r="BT76" s="56">
        <v>0</v>
      </c>
      <c r="BU76" s="56">
        <v>491</v>
      </c>
      <c r="BV76" s="56">
        <v>64.2</v>
      </c>
      <c r="BW76" s="56">
        <v>0</v>
      </c>
      <c r="BX76" s="56">
        <v>0</v>
      </c>
      <c r="BY76" s="56">
        <v>0</v>
      </c>
      <c r="BZ76" s="56">
        <v>0</v>
      </c>
      <c r="CA76" s="56">
        <v>0</v>
      </c>
      <c r="CB76" s="56">
        <v>0</v>
      </c>
      <c r="CC76" s="56">
        <v>0</v>
      </c>
      <c r="CD76" s="56">
        <v>0</v>
      </c>
      <c r="CE76" s="56"/>
      <c r="CF76" s="82">
        <f t="shared" si="5"/>
        <v>47674.199999999983</v>
      </c>
      <c r="CG76" s="56">
        <f t="shared" si="6"/>
        <v>1676.8</v>
      </c>
      <c r="CH76" s="56">
        <v>1491.8</v>
      </c>
      <c r="CI76" s="56">
        <v>185</v>
      </c>
      <c r="CJ76" s="82">
        <f t="shared" si="7"/>
        <v>49350.999999999985</v>
      </c>
      <c r="CK76" s="56">
        <v>0</v>
      </c>
      <c r="CL76" s="56">
        <v>-5531.2</v>
      </c>
      <c r="CM76" s="56">
        <v>-2109.2999999999997</v>
      </c>
      <c r="CN76" s="82">
        <f t="shared" si="8"/>
        <v>41710.499999999985</v>
      </c>
    </row>
    <row r="77" spans="2:92" x14ac:dyDescent="0.2">
      <c r="B77" s="48" t="s">
        <v>306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  <c r="AO77" s="56">
        <v>15.3</v>
      </c>
      <c r="AP77" s="56">
        <v>0</v>
      </c>
      <c r="AQ77" s="56">
        <v>0</v>
      </c>
      <c r="AR77" s="56">
        <v>0</v>
      </c>
      <c r="AS77" s="56">
        <v>1745</v>
      </c>
      <c r="AT77" s="56">
        <v>0</v>
      </c>
      <c r="AU77" s="56">
        <v>19.5</v>
      </c>
      <c r="AV77" s="56">
        <v>0</v>
      </c>
      <c r="AW77" s="56">
        <v>0</v>
      </c>
      <c r="AX77" s="56">
        <v>0</v>
      </c>
      <c r="AY77" s="56">
        <v>0</v>
      </c>
      <c r="AZ77" s="56">
        <v>0</v>
      </c>
      <c r="BA77" s="56">
        <v>0</v>
      </c>
      <c r="BB77" s="56">
        <v>0</v>
      </c>
      <c r="BC77" s="56">
        <v>0</v>
      </c>
      <c r="BD77" s="56">
        <v>0</v>
      </c>
      <c r="BE77" s="56">
        <v>0</v>
      </c>
      <c r="BF77" s="56">
        <v>0</v>
      </c>
      <c r="BG77" s="56">
        <v>0</v>
      </c>
      <c r="BH77" s="56">
        <v>0</v>
      </c>
      <c r="BI77" s="56">
        <v>0</v>
      </c>
      <c r="BJ77" s="56">
        <v>0</v>
      </c>
      <c r="BK77" s="56">
        <v>0</v>
      </c>
      <c r="BL77" s="56">
        <v>0</v>
      </c>
      <c r="BM77" s="56">
        <v>0</v>
      </c>
      <c r="BN77" s="56">
        <v>0</v>
      </c>
      <c r="BO77" s="56">
        <v>3.3</v>
      </c>
      <c r="BP77" s="56">
        <v>0</v>
      </c>
      <c r="BQ77" s="56">
        <v>0</v>
      </c>
      <c r="BR77" s="56">
        <v>0</v>
      </c>
      <c r="BS77" s="56">
        <v>0</v>
      </c>
      <c r="BT77" s="56">
        <v>0</v>
      </c>
      <c r="BU77" s="56">
        <v>0</v>
      </c>
      <c r="BV77" s="56">
        <v>0</v>
      </c>
      <c r="BW77" s="56">
        <v>0</v>
      </c>
      <c r="BX77" s="56">
        <v>0</v>
      </c>
      <c r="BY77" s="56">
        <v>0</v>
      </c>
      <c r="BZ77" s="56">
        <v>0</v>
      </c>
      <c r="CA77" s="56">
        <v>2.5</v>
      </c>
      <c r="CB77" s="56">
        <v>0</v>
      </c>
      <c r="CC77" s="56">
        <v>0</v>
      </c>
      <c r="CD77" s="56">
        <v>0</v>
      </c>
      <c r="CE77" s="56"/>
      <c r="CF77" s="82">
        <f t="shared" si="5"/>
        <v>1785.6</v>
      </c>
      <c r="CG77" s="56">
        <f t="shared" si="6"/>
        <v>9.6</v>
      </c>
      <c r="CH77" s="56">
        <v>1.6</v>
      </c>
      <c r="CI77" s="56">
        <v>8</v>
      </c>
      <c r="CJ77" s="82">
        <f t="shared" si="7"/>
        <v>1795.1999999999998</v>
      </c>
      <c r="CK77" s="56">
        <v>0</v>
      </c>
      <c r="CL77" s="56">
        <v>-300.3</v>
      </c>
      <c r="CM77" s="56">
        <v>-11.100000000000001</v>
      </c>
      <c r="CN77" s="82">
        <f t="shared" si="8"/>
        <v>1483.8</v>
      </c>
    </row>
    <row r="78" spans="2:92" x14ac:dyDescent="0.2">
      <c r="B78" s="48" t="s">
        <v>307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  <c r="AO78" s="56">
        <v>0</v>
      </c>
      <c r="AP78" s="56">
        <v>0</v>
      </c>
      <c r="AQ78" s="56">
        <v>0</v>
      </c>
      <c r="AR78" s="56">
        <v>0</v>
      </c>
      <c r="AS78" s="56">
        <v>0</v>
      </c>
      <c r="AT78" s="56">
        <v>5343.5</v>
      </c>
      <c r="AU78" s="56">
        <v>0</v>
      </c>
      <c r="AV78" s="56">
        <v>43.6</v>
      </c>
      <c r="AW78" s="56">
        <v>0</v>
      </c>
      <c r="AX78" s="56">
        <v>0</v>
      </c>
      <c r="AY78" s="56">
        <v>0</v>
      </c>
      <c r="AZ78" s="56">
        <v>0</v>
      </c>
      <c r="BA78" s="56">
        <v>0</v>
      </c>
      <c r="BB78" s="56">
        <v>0</v>
      </c>
      <c r="BC78" s="56">
        <v>0</v>
      </c>
      <c r="BD78" s="56">
        <v>0</v>
      </c>
      <c r="BE78" s="56">
        <v>0</v>
      </c>
      <c r="BF78" s="56">
        <v>0</v>
      </c>
      <c r="BG78" s="56">
        <v>0</v>
      </c>
      <c r="BH78" s="56">
        <v>0</v>
      </c>
      <c r="BI78" s="56">
        <v>0</v>
      </c>
      <c r="BJ78" s="56">
        <v>0</v>
      </c>
      <c r="BK78" s="56">
        <v>0</v>
      </c>
      <c r="BL78" s="56">
        <v>0</v>
      </c>
      <c r="BM78" s="56">
        <v>0</v>
      </c>
      <c r="BN78" s="56">
        <v>0</v>
      </c>
      <c r="BO78" s="56">
        <v>0</v>
      </c>
      <c r="BP78" s="56">
        <v>0</v>
      </c>
      <c r="BQ78" s="56">
        <v>0</v>
      </c>
      <c r="BR78" s="56">
        <v>0</v>
      </c>
      <c r="BS78" s="56">
        <v>0</v>
      </c>
      <c r="BT78" s="56">
        <v>0</v>
      </c>
      <c r="BU78" s="56">
        <v>0</v>
      </c>
      <c r="BV78" s="56">
        <v>0</v>
      </c>
      <c r="BW78" s="56">
        <v>0</v>
      </c>
      <c r="BX78" s="56">
        <v>0</v>
      </c>
      <c r="BY78" s="56">
        <v>0</v>
      </c>
      <c r="BZ78" s="56">
        <v>0</v>
      </c>
      <c r="CA78" s="56">
        <v>0</v>
      </c>
      <c r="CB78" s="56">
        <v>0</v>
      </c>
      <c r="CC78" s="56">
        <v>0</v>
      </c>
      <c r="CD78" s="56">
        <v>0</v>
      </c>
      <c r="CE78" s="56"/>
      <c r="CF78" s="82">
        <f t="shared" si="5"/>
        <v>5387.1</v>
      </c>
      <c r="CG78" s="56">
        <f t="shared" si="6"/>
        <v>359</v>
      </c>
      <c r="CH78" s="56">
        <v>122.7</v>
      </c>
      <c r="CI78" s="56">
        <v>236.3</v>
      </c>
      <c r="CJ78" s="82">
        <f t="shared" si="7"/>
        <v>5746.1</v>
      </c>
      <c r="CK78" s="56">
        <v>0</v>
      </c>
      <c r="CL78" s="56">
        <v>-108.8</v>
      </c>
      <c r="CM78" s="56">
        <v>19.600000000000001</v>
      </c>
      <c r="CN78" s="82">
        <f t="shared" si="8"/>
        <v>5656.9000000000005</v>
      </c>
    </row>
    <row r="79" spans="2:92" x14ac:dyDescent="0.2">
      <c r="B79" s="48" t="s">
        <v>308</v>
      </c>
      <c r="C79" s="56">
        <v>0</v>
      </c>
      <c r="D79" s="56">
        <v>0</v>
      </c>
      <c r="E79" s="56">
        <v>0</v>
      </c>
      <c r="F79" s="56">
        <v>1.2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2.6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v>0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  <c r="AM79" s="56">
        <v>0</v>
      </c>
      <c r="AN79" s="56">
        <v>159</v>
      </c>
      <c r="AO79" s="56">
        <v>0</v>
      </c>
      <c r="AP79" s="56">
        <v>0</v>
      </c>
      <c r="AQ79" s="56">
        <v>0</v>
      </c>
      <c r="AR79" s="56">
        <v>283.2</v>
      </c>
      <c r="AS79" s="56">
        <v>0</v>
      </c>
      <c r="AT79" s="56">
        <v>0</v>
      </c>
      <c r="AU79" s="56">
        <v>10325.299999999999</v>
      </c>
      <c r="AV79" s="56">
        <v>0</v>
      </c>
      <c r="AW79" s="56">
        <v>0</v>
      </c>
      <c r="AX79" s="56">
        <v>0</v>
      </c>
      <c r="AY79" s="56">
        <v>0</v>
      </c>
      <c r="AZ79" s="56">
        <v>0</v>
      </c>
      <c r="BA79" s="56">
        <v>0</v>
      </c>
      <c r="BB79" s="56">
        <v>0</v>
      </c>
      <c r="BC79" s="56">
        <v>0</v>
      </c>
      <c r="BD79" s="56">
        <v>0</v>
      </c>
      <c r="BE79" s="56">
        <v>0</v>
      </c>
      <c r="BF79" s="56">
        <v>0</v>
      </c>
      <c r="BG79" s="56">
        <v>0</v>
      </c>
      <c r="BH79" s="56">
        <v>0</v>
      </c>
      <c r="BI79" s="56">
        <v>0</v>
      </c>
      <c r="BJ79" s="56">
        <v>0</v>
      </c>
      <c r="BK79" s="56">
        <v>0</v>
      </c>
      <c r="BL79" s="56">
        <v>0</v>
      </c>
      <c r="BM79" s="56">
        <v>0</v>
      </c>
      <c r="BN79" s="56">
        <v>0</v>
      </c>
      <c r="BO79" s="56">
        <v>0</v>
      </c>
      <c r="BP79" s="56">
        <v>0</v>
      </c>
      <c r="BQ79" s="56">
        <v>0</v>
      </c>
      <c r="BR79" s="56">
        <v>0.4</v>
      </c>
      <c r="BS79" s="56">
        <v>2.2000000000000002</v>
      </c>
      <c r="BT79" s="56">
        <v>3.2</v>
      </c>
      <c r="BU79" s="56">
        <v>0</v>
      </c>
      <c r="BV79" s="56">
        <v>0</v>
      </c>
      <c r="BW79" s="56">
        <v>0</v>
      </c>
      <c r="BX79" s="56">
        <v>0</v>
      </c>
      <c r="BY79" s="56">
        <v>0</v>
      </c>
      <c r="BZ79" s="56">
        <v>0</v>
      </c>
      <c r="CA79" s="56">
        <v>0</v>
      </c>
      <c r="CB79" s="56">
        <v>0</v>
      </c>
      <c r="CC79" s="56">
        <v>0</v>
      </c>
      <c r="CD79" s="56">
        <v>0</v>
      </c>
      <c r="CE79" s="56"/>
      <c r="CF79" s="82">
        <f t="shared" si="5"/>
        <v>10777.1</v>
      </c>
      <c r="CG79" s="56">
        <f t="shared" si="6"/>
        <v>0</v>
      </c>
      <c r="CH79" s="56">
        <v>0</v>
      </c>
      <c r="CI79" s="56">
        <v>0</v>
      </c>
      <c r="CJ79" s="82">
        <f t="shared" si="7"/>
        <v>10777.1</v>
      </c>
      <c r="CK79" s="56">
        <v>0</v>
      </c>
      <c r="CL79" s="56">
        <v>0</v>
      </c>
      <c r="CM79" s="56">
        <v>116.9</v>
      </c>
      <c r="CN79" s="82">
        <f t="shared" si="8"/>
        <v>10894</v>
      </c>
    </row>
    <row r="80" spans="2:92" x14ac:dyDescent="0.2">
      <c r="B80" s="48" t="s">
        <v>309</v>
      </c>
      <c r="C80" s="56">
        <v>8.5</v>
      </c>
      <c r="D80" s="56">
        <v>0</v>
      </c>
      <c r="E80" s="56">
        <v>0</v>
      </c>
      <c r="F80" s="56">
        <v>10.7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33.5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v>0</v>
      </c>
      <c r="AH80" s="56">
        <v>0</v>
      </c>
      <c r="AI80" s="56">
        <v>0</v>
      </c>
      <c r="AJ80" s="56">
        <v>39.200000000000003</v>
      </c>
      <c r="AK80" s="56">
        <v>79.8</v>
      </c>
      <c r="AL80" s="56">
        <v>2.2000000000000002</v>
      </c>
      <c r="AM80" s="56">
        <v>60.1</v>
      </c>
      <c r="AN80" s="56">
        <v>276.60000000000002</v>
      </c>
      <c r="AO80" s="56">
        <v>115.8</v>
      </c>
      <c r="AP80" s="56">
        <v>0</v>
      </c>
      <c r="AQ80" s="56">
        <v>1.6</v>
      </c>
      <c r="AR80" s="56">
        <v>369.8</v>
      </c>
      <c r="AS80" s="56">
        <v>55.3</v>
      </c>
      <c r="AT80" s="56">
        <v>7.9000000000000101</v>
      </c>
      <c r="AU80" s="56">
        <v>30780.799999999999</v>
      </c>
      <c r="AV80" s="56">
        <v>90.1</v>
      </c>
      <c r="AW80" s="56">
        <v>1.7</v>
      </c>
      <c r="AX80" s="56">
        <v>0</v>
      </c>
      <c r="AY80" s="56">
        <v>0</v>
      </c>
      <c r="AZ80" s="56">
        <v>0</v>
      </c>
      <c r="BA80" s="56">
        <v>0</v>
      </c>
      <c r="BB80" s="56">
        <v>0</v>
      </c>
      <c r="BC80" s="56">
        <v>0</v>
      </c>
      <c r="BD80" s="56">
        <v>0</v>
      </c>
      <c r="BE80" s="56">
        <v>0</v>
      </c>
      <c r="BF80" s="56">
        <v>0</v>
      </c>
      <c r="BG80" s="56">
        <v>0</v>
      </c>
      <c r="BH80" s="56">
        <v>0</v>
      </c>
      <c r="BI80" s="56">
        <v>0</v>
      </c>
      <c r="BJ80" s="56">
        <v>0</v>
      </c>
      <c r="BK80" s="56">
        <v>0</v>
      </c>
      <c r="BL80" s="56">
        <v>0</v>
      </c>
      <c r="BM80" s="56">
        <v>0</v>
      </c>
      <c r="BN80" s="56">
        <v>0</v>
      </c>
      <c r="BO80" s="56">
        <v>0</v>
      </c>
      <c r="BP80" s="56">
        <v>0</v>
      </c>
      <c r="BQ80" s="56">
        <v>0</v>
      </c>
      <c r="BR80" s="56">
        <v>0.5</v>
      </c>
      <c r="BS80" s="56">
        <v>2.2000000000000002</v>
      </c>
      <c r="BT80" s="56">
        <v>3.2</v>
      </c>
      <c r="BU80" s="56">
        <v>8082</v>
      </c>
      <c r="BV80" s="56">
        <v>0</v>
      </c>
      <c r="BW80" s="56">
        <v>0</v>
      </c>
      <c r="BX80" s="56">
        <v>0</v>
      </c>
      <c r="BY80" s="56">
        <v>0</v>
      </c>
      <c r="BZ80" s="56">
        <v>0</v>
      </c>
      <c r="CA80" s="56">
        <v>9.8000000000000007</v>
      </c>
      <c r="CB80" s="56">
        <v>0</v>
      </c>
      <c r="CC80" s="56">
        <v>0</v>
      </c>
      <c r="CD80" s="56">
        <v>0</v>
      </c>
      <c r="CE80" s="56"/>
      <c r="CF80" s="82">
        <f t="shared" si="5"/>
        <v>40031.300000000003</v>
      </c>
      <c r="CG80" s="56">
        <f t="shared" si="6"/>
        <v>2234</v>
      </c>
      <c r="CH80" s="56">
        <v>1330</v>
      </c>
      <c r="CI80" s="56">
        <v>904</v>
      </c>
      <c r="CJ80" s="82">
        <f t="shared" si="7"/>
        <v>42265.3</v>
      </c>
      <c r="CK80" s="56">
        <v>0</v>
      </c>
      <c r="CL80" s="56">
        <v>0</v>
      </c>
      <c r="CM80" s="56">
        <v>488.6</v>
      </c>
      <c r="CN80" s="82">
        <f t="shared" si="8"/>
        <v>42753.9</v>
      </c>
    </row>
    <row r="81" spans="2:92" x14ac:dyDescent="0.2">
      <c r="B81" s="48" t="s">
        <v>310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  <c r="AM81" s="56">
        <v>0</v>
      </c>
      <c r="AN81" s="56">
        <v>15.9</v>
      </c>
      <c r="AO81" s="56">
        <v>45.7</v>
      </c>
      <c r="AP81" s="56">
        <v>0</v>
      </c>
      <c r="AQ81" s="56">
        <v>106.4</v>
      </c>
      <c r="AR81" s="56">
        <v>538.6</v>
      </c>
      <c r="AS81" s="56">
        <v>0</v>
      </c>
      <c r="AT81" s="56">
        <v>0.2</v>
      </c>
      <c r="AU81" s="56">
        <v>0.6</v>
      </c>
      <c r="AV81" s="56">
        <v>5417</v>
      </c>
      <c r="AW81" s="56">
        <v>0</v>
      </c>
      <c r="AX81" s="56">
        <v>0</v>
      </c>
      <c r="AY81" s="56">
        <v>0</v>
      </c>
      <c r="AZ81" s="56">
        <v>0</v>
      </c>
      <c r="BA81" s="56">
        <v>0</v>
      </c>
      <c r="BB81" s="56">
        <v>0</v>
      </c>
      <c r="BC81" s="56">
        <v>0</v>
      </c>
      <c r="BD81" s="56">
        <v>0</v>
      </c>
      <c r="BE81" s="56">
        <v>0</v>
      </c>
      <c r="BF81" s="56">
        <v>0</v>
      </c>
      <c r="BG81" s="56">
        <v>0</v>
      </c>
      <c r="BH81" s="56">
        <v>0</v>
      </c>
      <c r="BI81" s="56">
        <v>0</v>
      </c>
      <c r="BJ81" s="56">
        <v>0</v>
      </c>
      <c r="BK81" s="56">
        <v>0</v>
      </c>
      <c r="BL81" s="56">
        <v>0</v>
      </c>
      <c r="BM81" s="56">
        <v>0</v>
      </c>
      <c r="BN81" s="56">
        <v>0</v>
      </c>
      <c r="BO81" s="56">
        <v>0</v>
      </c>
      <c r="BP81" s="56">
        <v>0</v>
      </c>
      <c r="BQ81" s="56">
        <v>0</v>
      </c>
      <c r="BR81" s="56">
        <v>0</v>
      </c>
      <c r="BS81" s="56">
        <v>0</v>
      </c>
      <c r="BT81" s="56">
        <v>0</v>
      </c>
      <c r="BU81" s="56">
        <v>0</v>
      </c>
      <c r="BV81" s="56">
        <v>0</v>
      </c>
      <c r="BW81" s="56">
        <v>0</v>
      </c>
      <c r="BX81" s="56">
        <v>0</v>
      </c>
      <c r="BY81" s="56">
        <v>0</v>
      </c>
      <c r="BZ81" s="56">
        <v>0</v>
      </c>
      <c r="CA81" s="56">
        <v>0</v>
      </c>
      <c r="CB81" s="56">
        <v>0</v>
      </c>
      <c r="CC81" s="56">
        <v>0</v>
      </c>
      <c r="CD81" s="56">
        <v>0</v>
      </c>
      <c r="CE81" s="56"/>
      <c r="CF81" s="82">
        <f t="shared" si="5"/>
        <v>6124.4</v>
      </c>
      <c r="CG81" s="56">
        <f t="shared" si="6"/>
        <v>57</v>
      </c>
      <c r="CH81" s="56">
        <v>37</v>
      </c>
      <c r="CI81" s="56">
        <v>20</v>
      </c>
      <c r="CJ81" s="82">
        <f t="shared" si="7"/>
        <v>6181.4</v>
      </c>
      <c r="CK81" s="56">
        <v>0</v>
      </c>
      <c r="CL81" s="56">
        <v>0</v>
      </c>
      <c r="CM81" s="56">
        <v>-29.2</v>
      </c>
      <c r="CN81" s="82">
        <f t="shared" si="8"/>
        <v>6152.2</v>
      </c>
    </row>
    <row r="82" spans="2:92" x14ac:dyDescent="0.2">
      <c r="B82" s="48" t="s">
        <v>311</v>
      </c>
      <c r="C82" s="56">
        <v>30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6">
        <v>0</v>
      </c>
      <c r="AG82" s="56">
        <v>0</v>
      </c>
      <c r="AH82" s="56">
        <v>0</v>
      </c>
      <c r="AI82" s="56">
        <v>0</v>
      </c>
      <c r="AJ82" s="56">
        <v>655.7</v>
      </c>
      <c r="AK82" s="56">
        <v>0</v>
      </c>
      <c r="AL82" s="56">
        <v>0</v>
      </c>
      <c r="AM82" s="56">
        <v>0</v>
      </c>
      <c r="AN82" s="56">
        <v>13.1</v>
      </c>
      <c r="AO82" s="56">
        <v>459.3</v>
      </c>
      <c r="AP82" s="56">
        <v>0</v>
      </c>
      <c r="AQ82" s="56">
        <v>0</v>
      </c>
      <c r="AR82" s="56">
        <v>0</v>
      </c>
      <c r="AS82" s="56">
        <v>0</v>
      </c>
      <c r="AT82" s="56">
        <v>0</v>
      </c>
      <c r="AU82" s="56">
        <v>5.4</v>
      </c>
      <c r="AV82" s="56">
        <v>0</v>
      </c>
      <c r="AW82" s="56">
        <v>8930.4</v>
      </c>
      <c r="AX82" s="56">
        <v>0</v>
      </c>
      <c r="AY82" s="56">
        <v>0</v>
      </c>
      <c r="AZ82" s="56">
        <v>0</v>
      </c>
      <c r="BA82" s="56">
        <v>0</v>
      </c>
      <c r="BB82" s="56">
        <v>0</v>
      </c>
      <c r="BC82" s="56">
        <v>0</v>
      </c>
      <c r="BD82" s="56">
        <v>0</v>
      </c>
      <c r="BE82" s="56">
        <v>0</v>
      </c>
      <c r="BF82" s="56">
        <v>0</v>
      </c>
      <c r="BG82" s="56">
        <v>0</v>
      </c>
      <c r="BH82" s="56">
        <v>0</v>
      </c>
      <c r="BI82" s="56">
        <v>0</v>
      </c>
      <c r="BJ82" s="56">
        <v>0</v>
      </c>
      <c r="BK82" s="56">
        <v>0</v>
      </c>
      <c r="BL82" s="56">
        <v>0</v>
      </c>
      <c r="BM82" s="56">
        <v>0</v>
      </c>
      <c r="BN82" s="56">
        <v>0</v>
      </c>
      <c r="BO82" s="56">
        <v>0</v>
      </c>
      <c r="BP82" s="56">
        <v>0</v>
      </c>
      <c r="BQ82" s="56">
        <v>0</v>
      </c>
      <c r="BR82" s="56">
        <v>0</v>
      </c>
      <c r="BS82" s="56">
        <v>0</v>
      </c>
      <c r="BT82" s="56">
        <v>0</v>
      </c>
      <c r="BU82" s="56">
        <v>17</v>
      </c>
      <c r="BV82" s="56">
        <v>19.399999999999999</v>
      </c>
      <c r="BW82" s="56">
        <v>0</v>
      </c>
      <c r="BX82" s="56">
        <v>0</v>
      </c>
      <c r="BY82" s="56">
        <v>0</v>
      </c>
      <c r="BZ82" s="56">
        <v>0</v>
      </c>
      <c r="CA82" s="56">
        <v>62.9</v>
      </c>
      <c r="CB82" s="56">
        <v>0</v>
      </c>
      <c r="CC82" s="56">
        <v>0</v>
      </c>
      <c r="CD82" s="56">
        <v>0</v>
      </c>
      <c r="CE82" s="56"/>
      <c r="CF82" s="82">
        <f t="shared" si="5"/>
        <v>10193.199999999999</v>
      </c>
      <c r="CG82" s="56">
        <f t="shared" si="6"/>
        <v>1005</v>
      </c>
      <c r="CH82" s="56">
        <v>587</v>
      </c>
      <c r="CI82" s="56">
        <v>418</v>
      </c>
      <c r="CJ82" s="82">
        <f t="shared" si="7"/>
        <v>11198.199999999999</v>
      </c>
      <c r="CK82" s="56">
        <v>0</v>
      </c>
      <c r="CL82" s="56">
        <v>0</v>
      </c>
      <c r="CM82" s="56">
        <v>437.40000000000003</v>
      </c>
      <c r="CN82" s="82">
        <f t="shared" si="8"/>
        <v>11635.599999999999</v>
      </c>
    </row>
    <row r="83" spans="2:92" x14ac:dyDescent="0.2">
      <c r="B83" s="48" t="s">
        <v>312</v>
      </c>
      <c r="C83" s="56">
        <v>23.9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>
        <v>0</v>
      </c>
      <c r="Y83" s="56">
        <v>0</v>
      </c>
      <c r="Z83" s="56">
        <v>0</v>
      </c>
      <c r="AA83" s="56">
        <v>0</v>
      </c>
      <c r="AB83" s="56">
        <v>0</v>
      </c>
      <c r="AC83" s="56">
        <v>0</v>
      </c>
      <c r="AD83" s="56">
        <v>0</v>
      </c>
      <c r="AE83" s="56">
        <v>0</v>
      </c>
      <c r="AF83" s="56">
        <v>0</v>
      </c>
      <c r="AG83" s="56">
        <v>0</v>
      </c>
      <c r="AH83" s="56">
        <v>0.9</v>
      </c>
      <c r="AI83" s="56">
        <v>0</v>
      </c>
      <c r="AJ83" s="56">
        <v>0</v>
      </c>
      <c r="AK83" s="56">
        <v>0</v>
      </c>
      <c r="AL83" s="56">
        <v>3.1</v>
      </c>
      <c r="AM83" s="56">
        <v>0</v>
      </c>
      <c r="AN83" s="56">
        <v>57.1</v>
      </c>
      <c r="AO83" s="56">
        <v>260.10000000000002</v>
      </c>
      <c r="AP83" s="56">
        <v>0</v>
      </c>
      <c r="AQ83" s="56">
        <v>0.2</v>
      </c>
      <c r="AR83" s="56">
        <v>0.1</v>
      </c>
      <c r="AS83" s="56">
        <v>53.7</v>
      </c>
      <c r="AT83" s="56">
        <v>0</v>
      </c>
      <c r="AU83" s="56">
        <v>70.099999999999994</v>
      </c>
      <c r="AV83" s="56">
        <v>0</v>
      </c>
      <c r="AW83" s="56">
        <v>1199.3</v>
      </c>
      <c r="AX83" s="56">
        <v>52754</v>
      </c>
      <c r="AY83" s="56">
        <v>0</v>
      </c>
      <c r="AZ83" s="56">
        <v>1.2</v>
      </c>
      <c r="BA83" s="56">
        <v>0</v>
      </c>
      <c r="BB83" s="56">
        <v>0</v>
      </c>
      <c r="BC83" s="56">
        <v>0</v>
      </c>
      <c r="BD83" s="56">
        <v>0</v>
      </c>
      <c r="BE83" s="56">
        <v>0</v>
      </c>
      <c r="BF83" s="56">
        <v>0</v>
      </c>
      <c r="BG83" s="56">
        <v>0</v>
      </c>
      <c r="BH83" s="56">
        <v>0</v>
      </c>
      <c r="BI83" s="56">
        <v>0</v>
      </c>
      <c r="BJ83" s="56">
        <v>0</v>
      </c>
      <c r="BK83" s="56">
        <v>0</v>
      </c>
      <c r="BL83" s="56">
        <v>0</v>
      </c>
      <c r="BM83" s="56">
        <v>0</v>
      </c>
      <c r="BN83" s="56">
        <v>0</v>
      </c>
      <c r="BO83" s="56">
        <v>0</v>
      </c>
      <c r="BP83" s="56">
        <v>0</v>
      </c>
      <c r="BQ83" s="56">
        <v>0</v>
      </c>
      <c r="BR83" s="56">
        <v>0</v>
      </c>
      <c r="BS83" s="56">
        <v>0</v>
      </c>
      <c r="BT83" s="56">
        <v>0</v>
      </c>
      <c r="BU83" s="56">
        <v>0</v>
      </c>
      <c r="BV83" s="56">
        <v>61.9</v>
      </c>
      <c r="BW83" s="56">
        <v>0</v>
      </c>
      <c r="BX83" s="56">
        <v>0</v>
      </c>
      <c r="BY83" s="56">
        <v>245.1</v>
      </c>
      <c r="BZ83" s="56">
        <v>0.7</v>
      </c>
      <c r="CA83" s="56">
        <v>65.8</v>
      </c>
      <c r="CB83" s="56">
        <v>0</v>
      </c>
      <c r="CC83" s="56">
        <v>0</v>
      </c>
      <c r="CD83" s="56">
        <v>0</v>
      </c>
      <c r="CE83" s="56"/>
      <c r="CF83" s="82">
        <f t="shared" si="5"/>
        <v>54797.2</v>
      </c>
      <c r="CG83" s="56">
        <f t="shared" si="6"/>
        <v>162</v>
      </c>
      <c r="CH83" s="56">
        <v>95</v>
      </c>
      <c r="CI83" s="56">
        <v>67</v>
      </c>
      <c r="CJ83" s="82">
        <f t="shared" si="7"/>
        <v>54959.199999999997</v>
      </c>
      <c r="CK83" s="56">
        <v>0</v>
      </c>
      <c r="CL83" s="56">
        <v>0</v>
      </c>
      <c r="CM83" s="56">
        <v>4041.9</v>
      </c>
      <c r="CN83" s="82">
        <f t="shared" si="8"/>
        <v>59001.1</v>
      </c>
    </row>
    <row r="84" spans="2:92" x14ac:dyDescent="0.2">
      <c r="B84" s="48" t="s">
        <v>313</v>
      </c>
      <c r="C84" s="56">
        <v>0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45.8</v>
      </c>
      <c r="Q84" s="56">
        <v>72.400000000000006</v>
      </c>
      <c r="R84" s="56">
        <v>0.4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2.5</v>
      </c>
      <c r="AH84" s="56">
        <v>0.2</v>
      </c>
      <c r="AI84" s="56">
        <v>1.3</v>
      </c>
      <c r="AJ84" s="56">
        <v>0</v>
      </c>
      <c r="AK84" s="56">
        <v>0</v>
      </c>
      <c r="AL84" s="56">
        <v>0</v>
      </c>
      <c r="AM84" s="56">
        <v>0</v>
      </c>
      <c r="AN84" s="56">
        <v>11.1</v>
      </c>
      <c r="AO84" s="56">
        <v>0</v>
      </c>
      <c r="AP84" s="56">
        <v>0</v>
      </c>
      <c r="AQ84" s="56">
        <v>0</v>
      </c>
      <c r="AR84" s="56">
        <v>0</v>
      </c>
      <c r="AS84" s="56">
        <v>0</v>
      </c>
      <c r="AT84" s="56">
        <v>0</v>
      </c>
      <c r="AU84" s="56">
        <v>0</v>
      </c>
      <c r="AV84" s="56">
        <v>0</v>
      </c>
      <c r="AW84" s="56">
        <v>0</v>
      </c>
      <c r="AX84" s="56">
        <v>0</v>
      </c>
      <c r="AY84" s="56">
        <v>4549.6000000000004</v>
      </c>
      <c r="AZ84" s="56">
        <v>0.3</v>
      </c>
      <c r="BA84" s="56">
        <v>0.2</v>
      </c>
      <c r="BB84" s="56">
        <v>490.2</v>
      </c>
      <c r="BC84" s="56">
        <v>6.2</v>
      </c>
      <c r="BD84" s="56">
        <v>3.4</v>
      </c>
      <c r="BE84" s="56">
        <v>0</v>
      </c>
      <c r="BF84" s="56">
        <v>0</v>
      </c>
      <c r="BG84" s="56">
        <v>0</v>
      </c>
      <c r="BH84" s="56">
        <v>356.7</v>
      </c>
      <c r="BI84" s="56">
        <v>1718.6</v>
      </c>
      <c r="BJ84" s="56">
        <v>0</v>
      </c>
      <c r="BK84" s="56">
        <v>0</v>
      </c>
      <c r="BL84" s="56">
        <v>0</v>
      </c>
      <c r="BM84" s="56">
        <v>5.5</v>
      </c>
      <c r="BN84" s="56">
        <v>60.1</v>
      </c>
      <c r="BO84" s="56">
        <v>3.8</v>
      </c>
      <c r="BP84" s="56">
        <v>1.8</v>
      </c>
      <c r="BQ84" s="56">
        <v>0</v>
      </c>
      <c r="BR84" s="56">
        <v>14</v>
      </c>
      <c r="BS84" s="56">
        <v>74.400000000000006</v>
      </c>
      <c r="BT84" s="56">
        <v>82.9</v>
      </c>
      <c r="BU84" s="56">
        <v>10</v>
      </c>
      <c r="BV84" s="56">
        <v>0</v>
      </c>
      <c r="BW84" s="56">
        <v>0.4</v>
      </c>
      <c r="BX84" s="56">
        <v>0</v>
      </c>
      <c r="BY84" s="56">
        <v>0</v>
      </c>
      <c r="BZ84" s="56">
        <v>0</v>
      </c>
      <c r="CA84" s="56">
        <v>307.89999999999998</v>
      </c>
      <c r="CB84" s="56">
        <v>4.8</v>
      </c>
      <c r="CC84" s="56">
        <v>0.4</v>
      </c>
      <c r="CD84" s="56">
        <v>0</v>
      </c>
      <c r="CE84" s="56"/>
      <c r="CF84" s="82">
        <f t="shared" si="5"/>
        <v>7824.8999999999987</v>
      </c>
      <c r="CG84" s="56">
        <f t="shared" si="6"/>
        <v>2671.6</v>
      </c>
      <c r="CH84" s="56">
        <v>1365.8</v>
      </c>
      <c r="CI84" s="56">
        <v>1305.8</v>
      </c>
      <c r="CJ84" s="82">
        <f t="shared" si="7"/>
        <v>10496.499999999998</v>
      </c>
      <c r="CK84" s="56">
        <v>1941.1</v>
      </c>
      <c r="CL84" s="56">
        <v>5.3</v>
      </c>
      <c r="CM84" s="56">
        <v>352.9</v>
      </c>
      <c r="CN84" s="82">
        <f t="shared" si="8"/>
        <v>12795.799999999997</v>
      </c>
    </row>
    <row r="85" spans="2:92" x14ac:dyDescent="0.2">
      <c r="B85" s="48" t="s">
        <v>314</v>
      </c>
      <c r="C85" s="56">
        <v>0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  <c r="AB85" s="56">
        <v>0</v>
      </c>
      <c r="AC85" s="56">
        <v>0</v>
      </c>
      <c r="AD85" s="56">
        <v>0</v>
      </c>
      <c r="AE85" s="56">
        <v>0</v>
      </c>
      <c r="AF85" s="56">
        <v>0</v>
      </c>
      <c r="AG85" s="56">
        <v>0</v>
      </c>
      <c r="AH85" s="56">
        <v>0</v>
      </c>
      <c r="AI85" s="56">
        <v>0</v>
      </c>
      <c r="AJ85" s="56">
        <v>0</v>
      </c>
      <c r="AK85" s="56">
        <v>0</v>
      </c>
      <c r="AL85" s="56">
        <v>0</v>
      </c>
      <c r="AM85" s="56">
        <v>0</v>
      </c>
      <c r="AN85" s="56">
        <v>0</v>
      </c>
      <c r="AO85" s="56">
        <v>0</v>
      </c>
      <c r="AP85" s="56">
        <v>0</v>
      </c>
      <c r="AQ85" s="56">
        <v>0</v>
      </c>
      <c r="AR85" s="56">
        <v>0.1</v>
      </c>
      <c r="AS85" s="56">
        <v>0</v>
      </c>
      <c r="AT85" s="56">
        <v>0</v>
      </c>
      <c r="AU85" s="56">
        <v>0</v>
      </c>
      <c r="AV85" s="56">
        <v>0</v>
      </c>
      <c r="AW85" s="56">
        <v>0</v>
      </c>
      <c r="AX85" s="56">
        <v>0</v>
      </c>
      <c r="AY85" s="56">
        <v>0</v>
      </c>
      <c r="AZ85" s="56">
        <v>3928.1</v>
      </c>
      <c r="BA85" s="56">
        <v>0</v>
      </c>
      <c r="BB85" s="56">
        <v>0</v>
      </c>
      <c r="BC85" s="56">
        <v>0</v>
      </c>
      <c r="BD85" s="56">
        <v>0</v>
      </c>
      <c r="BE85" s="56">
        <v>0</v>
      </c>
      <c r="BF85" s="56">
        <v>0</v>
      </c>
      <c r="BG85" s="56">
        <v>0</v>
      </c>
      <c r="BH85" s="56">
        <v>0</v>
      </c>
      <c r="BI85" s="56">
        <v>0</v>
      </c>
      <c r="BJ85" s="56">
        <v>0</v>
      </c>
      <c r="BK85" s="56">
        <v>0</v>
      </c>
      <c r="BL85" s="56">
        <v>62</v>
      </c>
      <c r="BM85" s="56">
        <v>0</v>
      </c>
      <c r="BN85" s="56">
        <v>0</v>
      </c>
      <c r="BO85" s="56">
        <v>0</v>
      </c>
      <c r="BP85" s="56">
        <v>0</v>
      </c>
      <c r="BQ85" s="56">
        <v>0</v>
      </c>
      <c r="BR85" s="56">
        <v>0</v>
      </c>
      <c r="BS85" s="56">
        <v>0</v>
      </c>
      <c r="BT85" s="56">
        <v>0</v>
      </c>
      <c r="BU85" s="56">
        <v>0</v>
      </c>
      <c r="BV85" s="56">
        <v>36.299999999999997</v>
      </c>
      <c r="BW85" s="56">
        <v>0</v>
      </c>
      <c r="BX85" s="56">
        <v>0</v>
      </c>
      <c r="BY85" s="56">
        <v>0</v>
      </c>
      <c r="BZ85" s="56">
        <v>0</v>
      </c>
      <c r="CA85" s="56">
        <v>2.5</v>
      </c>
      <c r="CB85" s="56">
        <v>0</v>
      </c>
      <c r="CC85" s="56">
        <v>0</v>
      </c>
      <c r="CD85" s="56">
        <v>0</v>
      </c>
      <c r="CE85" s="56"/>
      <c r="CF85" s="82">
        <f t="shared" si="5"/>
        <v>4029</v>
      </c>
      <c r="CG85" s="56">
        <f t="shared" si="6"/>
        <v>2183.6000000000004</v>
      </c>
      <c r="CH85" s="56">
        <v>1105.1000000000001</v>
      </c>
      <c r="CI85" s="56">
        <v>1078.5</v>
      </c>
      <c r="CJ85" s="82">
        <f t="shared" si="7"/>
        <v>6212.6</v>
      </c>
      <c r="CK85" s="56">
        <v>652.5</v>
      </c>
      <c r="CL85" s="56">
        <v>0.3</v>
      </c>
      <c r="CM85" s="56">
        <v>313.2</v>
      </c>
      <c r="CN85" s="82">
        <f t="shared" si="8"/>
        <v>7178.6</v>
      </c>
    </row>
    <row r="86" spans="2:92" x14ac:dyDescent="0.2">
      <c r="B86" s="48" t="s">
        <v>315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0</v>
      </c>
      <c r="Y86" s="56">
        <v>0</v>
      </c>
      <c r="Z86" s="56">
        <v>0</v>
      </c>
      <c r="AA86" s="56">
        <v>0</v>
      </c>
      <c r="AB86" s="56">
        <v>0</v>
      </c>
      <c r="AC86" s="56">
        <v>0</v>
      </c>
      <c r="AD86" s="56">
        <v>0</v>
      </c>
      <c r="AE86" s="56">
        <v>0</v>
      </c>
      <c r="AF86" s="56">
        <v>0</v>
      </c>
      <c r="AG86" s="56">
        <v>0</v>
      </c>
      <c r="AH86" s="56">
        <v>0</v>
      </c>
      <c r="AI86" s="56">
        <v>0</v>
      </c>
      <c r="AJ86" s="56">
        <v>0</v>
      </c>
      <c r="AK86" s="56">
        <v>0</v>
      </c>
      <c r="AL86" s="56">
        <v>0</v>
      </c>
      <c r="AM86" s="56">
        <v>0</v>
      </c>
      <c r="AN86" s="56">
        <v>0</v>
      </c>
      <c r="AO86" s="56">
        <v>14.6</v>
      </c>
      <c r="AP86" s="56">
        <v>0</v>
      </c>
      <c r="AQ86" s="56">
        <v>0</v>
      </c>
      <c r="AR86" s="56">
        <v>0</v>
      </c>
      <c r="AS86" s="56">
        <v>0</v>
      </c>
      <c r="AT86" s="56">
        <v>0</v>
      </c>
      <c r="AU86" s="56">
        <v>0</v>
      </c>
      <c r="AV86" s="56">
        <v>0</v>
      </c>
      <c r="AW86" s="56">
        <v>0</v>
      </c>
      <c r="AX86" s="56">
        <v>0</v>
      </c>
      <c r="AY86" s="56">
        <v>0</v>
      </c>
      <c r="AZ86" s="56">
        <v>6528.8</v>
      </c>
      <c r="BA86" s="56">
        <v>0</v>
      </c>
      <c r="BB86" s="56">
        <v>0</v>
      </c>
      <c r="BC86" s="56">
        <v>0</v>
      </c>
      <c r="BD86" s="56">
        <v>0</v>
      </c>
      <c r="BE86" s="56">
        <v>0</v>
      </c>
      <c r="BF86" s="56">
        <v>0</v>
      </c>
      <c r="BG86" s="56">
        <v>0</v>
      </c>
      <c r="BH86" s="56">
        <v>0</v>
      </c>
      <c r="BI86" s="56">
        <v>0</v>
      </c>
      <c r="BJ86" s="56">
        <v>0</v>
      </c>
      <c r="BK86" s="56">
        <v>0</v>
      </c>
      <c r="BL86" s="56">
        <v>0</v>
      </c>
      <c r="BM86" s="56">
        <v>0</v>
      </c>
      <c r="BN86" s="56">
        <v>0</v>
      </c>
      <c r="BO86" s="56">
        <v>0.1</v>
      </c>
      <c r="BP86" s="56">
        <v>0</v>
      </c>
      <c r="BQ86" s="56">
        <v>0</v>
      </c>
      <c r="BR86" s="56">
        <v>0</v>
      </c>
      <c r="BS86" s="56">
        <v>0</v>
      </c>
      <c r="BT86" s="56">
        <v>0</v>
      </c>
      <c r="BU86" s="56">
        <v>2</v>
      </c>
      <c r="BV86" s="56">
        <v>0</v>
      </c>
      <c r="BW86" s="56">
        <v>0</v>
      </c>
      <c r="BX86" s="56">
        <v>0</v>
      </c>
      <c r="BY86" s="56">
        <v>0</v>
      </c>
      <c r="BZ86" s="56">
        <v>0</v>
      </c>
      <c r="CA86" s="56">
        <v>2.5</v>
      </c>
      <c r="CB86" s="56">
        <v>0</v>
      </c>
      <c r="CC86" s="56">
        <v>0</v>
      </c>
      <c r="CD86" s="56">
        <v>0</v>
      </c>
      <c r="CE86" s="56"/>
      <c r="CF86" s="82">
        <f t="shared" si="5"/>
        <v>6548.0000000000009</v>
      </c>
      <c r="CG86" s="56">
        <f t="shared" si="6"/>
        <v>121.89999999999999</v>
      </c>
      <c r="CH86" s="56">
        <v>73.399999999999991</v>
      </c>
      <c r="CI86" s="56">
        <v>48.5</v>
      </c>
      <c r="CJ86" s="82">
        <f t="shared" si="7"/>
        <v>6669.9000000000005</v>
      </c>
      <c r="CK86" s="56">
        <v>375.8</v>
      </c>
      <c r="CL86" s="56">
        <v>0</v>
      </c>
      <c r="CM86" s="56">
        <v>412.6</v>
      </c>
      <c r="CN86" s="82">
        <f t="shared" si="8"/>
        <v>7458.3000000000011</v>
      </c>
    </row>
    <row r="87" spans="2:92" x14ac:dyDescent="0.2">
      <c r="B87" s="48" t="s">
        <v>316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>
        <v>0</v>
      </c>
      <c r="AE87" s="56">
        <v>0</v>
      </c>
      <c r="AF87" s="56">
        <v>0</v>
      </c>
      <c r="AG87" s="56">
        <v>0</v>
      </c>
      <c r="AH87" s="56">
        <v>0</v>
      </c>
      <c r="AI87" s="56">
        <v>0</v>
      </c>
      <c r="AJ87" s="56">
        <v>0</v>
      </c>
      <c r="AK87" s="56">
        <v>0</v>
      </c>
      <c r="AL87" s="56">
        <v>0</v>
      </c>
      <c r="AM87" s="56">
        <v>0</v>
      </c>
      <c r="AN87" s="56">
        <v>26.6</v>
      </c>
      <c r="AO87" s="56">
        <v>15.9</v>
      </c>
      <c r="AP87" s="56">
        <v>0</v>
      </c>
      <c r="AQ87" s="56">
        <v>0</v>
      </c>
      <c r="AR87" s="56">
        <v>0</v>
      </c>
      <c r="AS87" s="56">
        <v>0</v>
      </c>
      <c r="AT87" s="56">
        <v>0</v>
      </c>
      <c r="AU87" s="56">
        <v>200.8</v>
      </c>
      <c r="AV87" s="56">
        <v>0</v>
      </c>
      <c r="AW87" s="56">
        <v>82.8</v>
      </c>
      <c r="AX87" s="56">
        <v>303.2</v>
      </c>
      <c r="AY87" s="56">
        <v>0.6</v>
      </c>
      <c r="AZ87" s="56">
        <v>0</v>
      </c>
      <c r="BA87" s="56">
        <v>29320.400000000001</v>
      </c>
      <c r="BB87" s="56">
        <v>170.2</v>
      </c>
      <c r="BC87" s="56">
        <v>0</v>
      </c>
      <c r="BD87" s="56">
        <v>0</v>
      </c>
      <c r="BE87" s="56">
        <v>0</v>
      </c>
      <c r="BF87" s="56">
        <v>0</v>
      </c>
      <c r="BG87" s="56">
        <v>0</v>
      </c>
      <c r="BH87" s="56">
        <v>0</v>
      </c>
      <c r="BI87" s="56">
        <v>0</v>
      </c>
      <c r="BJ87" s="56">
        <v>0</v>
      </c>
      <c r="BK87" s="56">
        <v>0</v>
      </c>
      <c r="BL87" s="56">
        <v>0</v>
      </c>
      <c r="BM87" s="56">
        <v>0</v>
      </c>
      <c r="BN87" s="56">
        <v>0</v>
      </c>
      <c r="BO87" s="56">
        <v>0</v>
      </c>
      <c r="BP87" s="56">
        <v>0</v>
      </c>
      <c r="BQ87" s="56">
        <v>4.1999999999999904</v>
      </c>
      <c r="BR87" s="56">
        <v>0</v>
      </c>
      <c r="BS87" s="56">
        <v>0</v>
      </c>
      <c r="BT87" s="56">
        <v>0</v>
      </c>
      <c r="BU87" s="56">
        <v>852</v>
      </c>
      <c r="BV87" s="56">
        <v>0</v>
      </c>
      <c r="BW87" s="56">
        <v>0</v>
      </c>
      <c r="BX87" s="56">
        <v>0</v>
      </c>
      <c r="BY87" s="56">
        <v>0</v>
      </c>
      <c r="BZ87" s="56">
        <v>0</v>
      </c>
      <c r="CA87" s="56">
        <v>0</v>
      </c>
      <c r="CB87" s="56">
        <v>84.8</v>
      </c>
      <c r="CC87" s="56">
        <v>0</v>
      </c>
      <c r="CD87" s="56">
        <v>0</v>
      </c>
      <c r="CE87" s="56"/>
      <c r="CF87" s="82">
        <f t="shared" si="5"/>
        <v>31061.500000000004</v>
      </c>
      <c r="CG87" s="56">
        <f t="shared" si="6"/>
        <v>1550.6</v>
      </c>
      <c r="CH87" s="56">
        <v>647</v>
      </c>
      <c r="CI87" s="56">
        <v>903.6</v>
      </c>
      <c r="CJ87" s="82">
        <f t="shared" si="7"/>
        <v>32612.100000000002</v>
      </c>
      <c r="CK87" s="56">
        <v>0</v>
      </c>
      <c r="CL87" s="56">
        <v>0</v>
      </c>
      <c r="CM87" s="56">
        <v>3391.5</v>
      </c>
      <c r="CN87" s="82">
        <f t="shared" si="8"/>
        <v>36003.600000000006</v>
      </c>
    </row>
    <row r="88" spans="2:92" ht="15" customHeight="1" x14ac:dyDescent="0.2">
      <c r="B88" s="48" t="s">
        <v>317</v>
      </c>
      <c r="C88" s="56">
        <v>2.6</v>
      </c>
      <c r="D88" s="56">
        <v>0</v>
      </c>
      <c r="E88" s="56">
        <v>0</v>
      </c>
      <c r="F88" s="56">
        <v>0.9</v>
      </c>
      <c r="G88" s="56">
        <v>5.2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8.1</v>
      </c>
      <c r="N88" s="56">
        <v>0</v>
      </c>
      <c r="O88" s="56">
        <v>3</v>
      </c>
      <c r="P88" s="56">
        <v>0</v>
      </c>
      <c r="Q88" s="56">
        <v>0</v>
      </c>
      <c r="R88" s="56">
        <v>1.9</v>
      </c>
      <c r="S88" s="56">
        <v>9.6</v>
      </c>
      <c r="T88" s="56">
        <v>17.899999999999999</v>
      </c>
      <c r="U88" s="56">
        <v>0</v>
      </c>
      <c r="V88" s="56">
        <v>3.1</v>
      </c>
      <c r="W88" s="56">
        <v>4.7</v>
      </c>
      <c r="X88" s="56">
        <v>0</v>
      </c>
      <c r="Y88" s="56">
        <v>23.5</v>
      </c>
      <c r="Z88" s="56">
        <v>9.1</v>
      </c>
      <c r="AA88" s="56">
        <v>7.8</v>
      </c>
      <c r="AB88" s="56">
        <v>20.8</v>
      </c>
      <c r="AC88" s="56">
        <v>6.3</v>
      </c>
      <c r="AD88" s="56">
        <v>0</v>
      </c>
      <c r="AE88" s="56">
        <v>0</v>
      </c>
      <c r="AF88" s="56">
        <v>2.2999999999999998</v>
      </c>
      <c r="AG88" s="56">
        <v>6.5</v>
      </c>
      <c r="AH88" s="56">
        <v>5</v>
      </c>
      <c r="AI88" s="56">
        <v>7</v>
      </c>
      <c r="AJ88" s="56">
        <v>3.1</v>
      </c>
      <c r="AK88" s="56">
        <v>3.7</v>
      </c>
      <c r="AL88" s="56">
        <v>0</v>
      </c>
      <c r="AM88" s="56">
        <v>3.7</v>
      </c>
      <c r="AN88" s="56">
        <v>34</v>
      </c>
      <c r="AO88" s="56">
        <v>53.8</v>
      </c>
      <c r="AP88" s="56">
        <v>0</v>
      </c>
      <c r="AQ88" s="56">
        <v>23.4</v>
      </c>
      <c r="AR88" s="56">
        <v>0</v>
      </c>
      <c r="AS88" s="56">
        <v>0</v>
      </c>
      <c r="AT88" s="56">
        <v>4.9000000000000004</v>
      </c>
      <c r="AU88" s="56">
        <v>37.6</v>
      </c>
      <c r="AV88" s="56">
        <v>9.1</v>
      </c>
      <c r="AW88" s="56">
        <v>1.3</v>
      </c>
      <c r="AX88" s="56">
        <v>11.9</v>
      </c>
      <c r="AY88" s="56">
        <v>87.1</v>
      </c>
      <c r="AZ88" s="56">
        <v>22.6</v>
      </c>
      <c r="BA88" s="56">
        <v>139.30000000000001</v>
      </c>
      <c r="BB88" s="56">
        <v>36388.300000000003</v>
      </c>
      <c r="BC88" s="56">
        <v>90.2</v>
      </c>
      <c r="BD88" s="56">
        <v>9.6</v>
      </c>
      <c r="BE88" s="56">
        <v>5.4</v>
      </c>
      <c r="BF88" s="56">
        <v>3.4</v>
      </c>
      <c r="BG88" s="56">
        <v>0</v>
      </c>
      <c r="BH88" s="56">
        <v>2.2000000000000002</v>
      </c>
      <c r="BI88" s="56">
        <v>17.7</v>
      </c>
      <c r="BJ88" s="56">
        <v>44.9</v>
      </c>
      <c r="BK88" s="56">
        <v>42.7</v>
      </c>
      <c r="BL88" s="56">
        <v>79.7</v>
      </c>
      <c r="BM88" s="56">
        <v>10.5</v>
      </c>
      <c r="BN88" s="56">
        <v>0</v>
      </c>
      <c r="BO88" s="56">
        <v>72.3</v>
      </c>
      <c r="BP88" s="56">
        <v>0</v>
      </c>
      <c r="BQ88" s="56">
        <v>41.7</v>
      </c>
      <c r="BR88" s="56">
        <v>11.8</v>
      </c>
      <c r="BS88" s="56">
        <v>98.1</v>
      </c>
      <c r="BT88" s="56">
        <v>124.3</v>
      </c>
      <c r="BU88" s="56">
        <v>696</v>
      </c>
      <c r="BV88" s="56">
        <v>145.6</v>
      </c>
      <c r="BW88" s="56">
        <v>35.9</v>
      </c>
      <c r="BX88" s="56">
        <v>2.2999999999999998</v>
      </c>
      <c r="BY88" s="56">
        <v>32.5</v>
      </c>
      <c r="BZ88" s="56">
        <v>1.6</v>
      </c>
      <c r="CA88" s="56">
        <v>14.9</v>
      </c>
      <c r="CB88" s="56">
        <v>272.3</v>
      </c>
      <c r="CC88" s="56">
        <v>0</v>
      </c>
      <c r="CD88" s="56">
        <v>0</v>
      </c>
      <c r="CE88" s="56"/>
      <c r="CF88" s="82">
        <f t="shared" si="5"/>
        <v>38824.700000000004</v>
      </c>
      <c r="CG88" s="56">
        <f t="shared" si="6"/>
        <v>5175</v>
      </c>
      <c r="CH88" s="56">
        <v>3162.9</v>
      </c>
      <c r="CI88" s="56">
        <v>2012.1</v>
      </c>
      <c r="CJ88" s="82">
        <f t="shared" si="7"/>
        <v>43999.700000000004</v>
      </c>
      <c r="CK88" s="56">
        <v>0</v>
      </c>
      <c r="CL88" s="56">
        <v>0</v>
      </c>
      <c r="CM88" s="56">
        <v>400.3</v>
      </c>
      <c r="CN88" s="82">
        <f t="shared" si="8"/>
        <v>44400.000000000007</v>
      </c>
    </row>
    <row r="89" spans="2:92" x14ac:dyDescent="0.2">
      <c r="B89" s="48" t="s">
        <v>318</v>
      </c>
      <c r="C89" s="56">
        <v>0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56">
        <v>0</v>
      </c>
      <c r="AC89" s="56">
        <v>0</v>
      </c>
      <c r="AD89" s="56">
        <v>0</v>
      </c>
      <c r="AE89" s="56">
        <v>0</v>
      </c>
      <c r="AF89" s="56">
        <v>0</v>
      </c>
      <c r="AG89" s="56">
        <v>0</v>
      </c>
      <c r="AH89" s="56">
        <v>0</v>
      </c>
      <c r="AI89" s="56">
        <v>0</v>
      </c>
      <c r="AJ89" s="56">
        <v>0</v>
      </c>
      <c r="AK89" s="56">
        <v>0</v>
      </c>
      <c r="AL89" s="56">
        <v>0</v>
      </c>
      <c r="AM89" s="56">
        <v>0</v>
      </c>
      <c r="AN89" s="56">
        <v>0</v>
      </c>
      <c r="AO89" s="56">
        <v>0</v>
      </c>
      <c r="AP89" s="56">
        <v>0</v>
      </c>
      <c r="AQ89" s="56">
        <v>0</v>
      </c>
      <c r="AR89" s="56">
        <v>0</v>
      </c>
      <c r="AS89" s="56">
        <v>0</v>
      </c>
      <c r="AT89" s="56">
        <v>0</v>
      </c>
      <c r="AU89" s="56">
        <v>0</v>
      </c>
      <c r="AV89" s="56">
        <v>0</v>
      </c>
      <c r="AW89" s="56">
        <v>0</v>
      </c>
      <c r="AX89" s="56">
        <v>0</v>
      </c>
      <c r="AY89" s="56">
        <v>0</v>
      </c>
      <c r="AZ89" s="56">
        <v>0</v>
      </c>
      <c r="BA89" s="56">
        <v>104.2</v>
      </c>
      <c r="BB89" s="56">
        <v>0</v>
      </c>
      <c r="BC89" s="56">
        <v>40994.699999999997</v>
      </c>
      <c r="BD89" s="56">
        <v>0</v>
      </c>
      <c r="BE89" s="56">
        <v>0</v>
      </c>
      <c r="BF89" s="56">
        <v>0</v>
      </c>
      <c r="BG89" s="56">
        <v>0</v>
      </c>
      <c r="BH89" s="56">
        <v>0</v>
      </c>
      <c r="BI89" s="56">
        <v>0.6</v>
      </c>
      <c r="BJ89" s="56">
        <v>0</v>
      </c>
      <c r="BK89" s="56">
        <v>0</v>
      </c>
      <c r="BL89" s="56">
        <v>0</v>
      </c>
      <c r="BM89" s="56">
        <v>0</v>
      </c>
      <c r="BN89" s="56">
        <v>0</v>
      </c>
      <c r="BO89" s="56">
        <v>0</v>
      </c>
      <c r="BP89" s="56">
        <v>0</v>
      </c>
      <c r="BQ89" s="56">
        <v>0</v>
      </c>
      <c r="BR89" s="56">
        <v>0</v>
      </c>
      <c r="BS89" s="56">
        <v>0</v>
      </c>
      <c r="BT89" s="56">
        <v>0</v>
      </c>
      <c r="BU89" s="56">
        <v>499</v>
      </c>
      <c r="BV89" s="56">
        <v>0</v>
      </c>
      <c r="BW89" s="56">
        <v>0</v>
      </c>
      <c r="BX89" s="56">
        <v>0</v>
      </c>
      <c r="BY89" s="56">
        <v>0</v>
      </c>
      <c r="BZ89" s="56">
        <v>0</v>
      </c>
      <c r="CA89" s="56">
        <v>0</v>
      </c>
      <c r="CB89" s="56">
        <v>0</v>
      </c>
      <c r="CC89" s="56">
        <v>0</v>
      </c>
      <c r="CD89" s="56">
        <v>0</v>
      </c>
      <c r="CE89" s="56"/>
      <c r="CF89" s="82">
        <f t="shared" si="5"/>
        <v>41598.499999999993</v>
      </c>
      <c r="CG89" s="56">
        <f t="shared" si="6"/>
        <v>2590.5</v>
      </c>
      <c r="CH89" s="56">
        <v>1749.4</v>
      </c>
      <c r="CI89" s="56">
        <v>841.1</v>
      </c>
      <c r="CJ89" s="82">
        <f t="shared" si="7"/>
        <v>44188.999999999993</v>
      </c>
      <c r="CK89" s="56">
        <v>0</v>
      </c>
      <c r="CL89" s="56">
        <v>0</v>
      </c>
      <c r="CM89" s="56">
        <v>738.3</v>
      </c>
      <c r="CN89" s="82">
        <f t="shared" si="8"/>
        <v>44927.299999999996</v>
      </c>
    </row>
    <row r="90" spans="2:92" x14ac:dyDescent="0.2">
      <c r="B90" s="48" t="s">
        <v>319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56">
        <v>0</v>
      </c>
      <c r="AC90" s="56">
        <v>0</v>
      </c>
      <c r="AD90" s="56">
        <v>0</v>
      </c>
      <c r="AE90" s="56">
        <v>0</v>
      </c>
      <c r="AF90" s="56">
        <v>0</v>
      </c>
      <c r="AG90" s="56">
        <v>0</v>
      </c>
      <c r="AH90" s="56">
        <v>0</v>
      </c>
      <c r="AI90" s="56">
        <v>0</v>
      </c>
      <c r="AJ90" s="56">
        <v>0</v>
      </c>
      <c r="AK90" s="56">
        <v>0</v>
      </c>
      <c r="AL90" s="56">
        <v>0</v>
      </c>
      <c r="AM90" s="56">
        <v>0</v>
      </c>
      <c r="AN90" s="56">
        <v>0</v>
      </c>
      <c r="AO90" s="56">
        <v>0</v>
      </c>
      <c r="AP90" s="56">
        <v>0</v>
      </c>
      <c r="AQ90" s="56">
        <v>0</v>
      </c>
      <c r="AR90" s="56">
        <v>0</v>
      </c>
      <c r="AS90" s="56">
        <v>0</v>
      </c>
      <c r="AT90" s="56">
        <v>0</v>
      </c>
      <c r="AU90" s="56">
        <v>0</v>
      </c>
      <c r="AV90" s="56">
        <v>0</v>
      </c>
      <c r="AW90" s="56">
        <v>0</v>
      </c>
      <c r="AX90" s="56">
        <v>0</v>
      </c>
      <c r="AY90" s="56">
        <v>0</v>
      </c>
      <c r="AZ90" s="56">
        <v>0</v>
      </c>
      <c r="BA90" s="56">
        <v>0</v>
      </c>
      <c r="BB90" s="56">
        <v>0</v>
      </c>
      <c r="BC90" s="56">
        <v>245</v>
      </c>
      <c r="BD90" s="56">
        <v>18979</v>
      </c>
      <c r="BE90" s="56">
        <v>0</v>
      </c>
      <c r="BF90" s="56">
        <v>0</v>
      </c>
      <c r="BG90" s="56">
        <v>0</v>
      </c>
      <c r="BH90" s="56">
        <v>0</v>
      </c>
      <c r="BI90" s="56">
        <v>0</v>
      </c>
      <c r="BJ90" s="56">
        <v>0</v>
      </c>
      <c r="BK90" s="56">
        <v>0</v>
      </c>
      <c r="BL90" s="56">
        <v>0</v>
      </c>
      <c r="BM90" s="56">
        <v>0</v>
      </c>
      <c r="BN90" s="56">
        <v>0</v>
      </c>
      <c r="BO90" s="56">
        <v>0</v>
      </c>
      <c r="BP90" s="56">
        <v>0</v>
      </c>
      <c r="BQ90" s="56">
        <v>0</v>
      </c>
      <c r="BR90" s="56">
        <v>0</v>
      </c>
      <c r="BS90" s="56">
        <v>0</v>
      </c>
      <c r="BT90" s="56">
        <v>0</v>
      </c>
      <c r="BU90" s="56">
        <v>128</v>
      </c>
      <c r="BV90" s="56">
        <v>0</v>
      </c>
      <c r="BW90" s="56">
        <v>0</v>
      </c>
      <c r="BX90" s="56">
        <v>0</v>
      </c>
      <c r="BY90" s="56">
        <v>0</v>
      </c>
      <c r="BZ90" s="56">
        <v>0</v>
      </c>
      <c r="CA90" s="56">
        <v>0</v>
      </c>
      <c r="CB90" s="56">
        <v>0</v>
      </c>
      <c r="CC90" s="56">
        <v>0</v>
      </c>
      <c r="CD90" s="56">
        <v>0</v>
      </c>
      <c r="CE90" s="56"/>
      <c r="CF90" s="82">
        <f t="shared" si="5"/>
        <v>19352</v>
      </c>
      <c r="CG90" s="56">
        <f t="shared" si="6"/>
        <v>1135</v>
      </c>
      <c r="CH90" s="56">
        <v>895</v>
      </c>
      <c r="CI90" s="56">
        <v>240</v>
      </c>
      <c r="CJ90" s="82">
        <f t="shared" si="7"/>
        <v>20487</v>
      </c>
      <c r="CK90" s="56">
        <v>0</v>
      </c>
      <c r="CL90" s="56">
        <v>0</v>
      </c>
      <c r="CM90" s="56">
        <v>1704</v>
      </c>
      <c r="CN90" s="82">
        <f t="shared" si="8"/>
        <v>22191</v>
      </c>
    </row>
    <row r="91" spans="2:92" x14ac:dyDescent="0.2">
      <c r="B91" s="48" t="s">
        <v>320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  <c r="AB91" s="56">
        <v>0</v>
      </c>
      <c r="AC91" s="56">
        <v>0</v>
      </c>
      <c r="AD91" s="56">
        <v>0</v>
      </c>
      <c r="AE91" s="56">
        <v>0</v>
      </c>
      <c r="AF91" s="56">
        <v>0</v>
      </c>
      <c r="AG91" s="56">
        <v>0</v>
      </c>
      <c r="AH91" s="56">
        <v>0</v>
      </c>
      <c r="AI91" s="56">
        <v>0</v>
      </c>
      <c r="AJ91" s="56">
        <v>0</v>
      </c>
      <c r="AK91" s="56">
        <v>0</v>
      </c>
      <c r="AL91" s="56">
        <v>0</v>
      </c>
      <c r="AM91" s="56">
        <v>0</v>
      </c>
      <c r="AN91" s="56">
        <v>105.3</v>
      </c>
      <c r="AO91" s="56">
        <v>20.5</v>
      </c>
      <c r="AP91" s="56">
        <v>0</v>
      </c>
      <c r="AQ91" s="56">
        <v>0</v>
      </c>
      <c r="AR91" s="56">
        <v>0</v>
      </c>
      <c r="AS91" s="56">
        <v>0</v>
      </c>
      <c r="AT91" s="56">
        <v>0</v>
      </c>
      <c r="AU91" s="56">
        <v>0</v>
      </c>
      <c r="AV91" s="56">
        <v>0</v>
      </c>
      <c r="AW91" s="56">
        <v>0</v>
      </c>
      <c r="AX91" s="56">
        <v>0</v>
      </c>
      <c r="AY91" s="56">
        <v>0</v>
      </c>
      <c r="AZ91" s="56">
        <v>0</v>
      </c>
      <c r="BA91" s="56">
        <v>0</v>
      </c>
      <c r="BB91" s="56">
        <v>0</v>
      </c>
      <c r="BC91" s="56">
        <v>5487.5</v>
      </c>
      <c r="BD91" s="56">
        <v>145.19999999999999</v>
      </c>
      <c r="BE91" s="56">
        <v>11582.6</v>
      </c>
      <c r="BF91" s="56">
        <v>0</v>
      </c>
      <c r="BG91" s="56">
        <v>0</v>
      </c>
      <c r="BH91" s="56">
        <v>0</v>
      </c>
      <c r="BI91" s="56">
        <v>0.5</v>
      </c>
      <c r="BJ91" s="56">
        <v>0</v>
      </c>
      <c r="BK91" s="56">
        <v>0</v>
      </c>
      <c r="BL91" s="56">
        <v>0</v>
      </c>
      <c r="BM91" s="56">
        <v>0</v>
      </c>
      <c r="BN91" s="56">
        <v>0</v>
      </c>
      <c r="BO91" s="56">
        <v>0</v>
      </c>
      <c r="BP91" s="56">
        <v>0</v>
      </c>
      <c r="BQ91" s="56">
        <v>0</v>
      </c>
      <c r="BR91" s="56">
        <v>0</v>
      </c>
      <c r="BS91" s="56">
        <v>0</v>
      </c>
      <c r="BT91" s="56">
        <v>0</v>
      </c>
      <c r="BU91" s="56">
        <v>31</v>
      </c>
      <c r="BV91" s="56">
        <v>0</v>
      </c>
      <c r="BW91" s="56">
        <v>0</v>
      </c>
      <c r="BX91" s="56">
        <v>0</v>
      </c>
      <c r="BY91" s="56">
        <v>0</v>
      </c>
      <c r="BZ91" s="56">
        <v>0</v>
      </c>
      <c r="CA91" s="56">
        <v>0</v>
      </c>
      <c r="CB91" s="56">
        <v>0</v>
      </c>
      <c r="CC91" s="56">
        <v>0</v>
      </c>
      <c r="CD91" s="56">
        <v>0</v>
      </c>
      <c r="CE91" s="56"/>
      <c r="CF91" s="82">
        <f t="shared" si="5"/>
        <v>17372.599999999999</v>
      </c>
      <c r="CG91" s="56">
        <f t="shared" si="6"/>
        <v>895.5</v>
      </c>
      <c r="CH91" s="56">
        <v>281.90000000000003</v>
      </c>
      <c r="CI91" s="56">
        <v>613.6</v>
      </c>
      <c r="CJ91" s="82">
        <f t="shared" si="7"/>
        <v>18268.099999999999</v>
      </c>
      <c r="CK91" s="56">
        <v>0</v>
      </c>
      <c r="CL91" s="56">
        <v>0</v>
      </c>
      <c r="CM91" s="56">
        <v>475.2</v>
      </c>
      <c r="CN91" s="82">
        <f t="shared" si="8"/>
        <v>18743.3</v>
      </c>
    </row>
    <row r="92" spans="2:92" x14ac:dyDescent="0.2">
      <c r="B92" s="48" t="s">
        <v>321</v>
      </c>
      <c r="C92" s="56">
        <v>77.999999999999901</v>
      </c>
      <c r="D92" s="56">
        <v>0</v>
      </c>
      <c r="E92" s="56">
        <v>0</v>
      </c>
      <c r="F92" s="56">
        <v>4.5</v>
      </c>
      <c r="G92" s="56">
        <v>56.1</v>
      </c>
      <c r="H92" s="56">
        <v>2.6</v>
      </c>
      <c r="I92" s="56">
        <v>61.1</v>
      </c>
      <c r="J92" s="56">
        <v>37</v>
      </c>
      <c r="K92" s="56">
        <v>0.7</v>
      </c>
      <c r="L92" s="56">
        <v>19.5</v>
      </c>
      <c r="M92" s="56">
        <v>22</v>
      </c>
      <c r="N92" s="56">
        <v>10.9</v>
      </c>
      <c r="O92" s="56">
        <v>7.3</v>
      </c>
      <c r="P92" s="56">
        <v>5.8</v>
      </c>
      <c r="Q92" s="56">
        <v>4.3</v>
      </c>
      <c r="R92" s="56">
        <v>3.9</v>
      </c>
      <c r="S92" s="56">
        <v>17.8</v>
      </c>
      <c r="T92" s="56">
        <v>2.6</v>
      </c>
      <c r="U92" s="56">
        <v>29</v>
      </c>
      <c r="V92" s="56">
        <v>41.6</v>
      </c>
      <c r="W92" s="56">
        <v>5.0999999999999996</v>
      </c>
      <c r="X92" s="56">
        <v>49</v>
      </c>
      <c r="Y92" s="56">
        <v>11.2</v>
      </c>
      <c r="Z92" s="56">
        <v>14</v>
      </c>
      <c r="AA92" s="56">
        <v>25.1</v>
      </c>
      <c r="AB92" s="56">
        <v>49.6</v>
      </c>
      <c r="AC92" s="56">
        <v>2.4</v>
      </c>
      <c r="AD92" s="56">
        <v>7.1</v>
      </c>
      <c r="AE92" s="56">
        <v>0.89999999999999902</v>
      </c>
      <c r="AF92" s="56">
        <v>19.8</v>
      </c>
      <c r="AG92" s="56">
        <v>16</v>
      </c>
      <c r="AH92" s="56">
        <v>0.7</v>
      </c>
      <c r="AI92" s="56">
        <v>17.5</v>
      </c>
      <c r="AJ92" s="56">
        <v>3099.5</v>
      </c>
      <c r="AK92" s="56">
        <v>147.69999999999999</v>
      </c>
      <c r="AL92" s="56">
        <v>90.5</v>
      </c>
      <c r="AM92" s="56">
        <v>188.5</v>
      </c>
      <c r="AN92" s="56">
        <v>717.2</v>
      </c>
      <c r="AO92" s="56">
        <v>535.6</v>
      </c>
      <c r="AP92" s="56">
        <v>1.1000000000000001</v>
      </c>
      <c r="AQ92" s="56">
        <v>11.4</v>
      </c>
      <c r="AR92" s="56">
        <v>65.2</v>
      </c>
      <c r="AS92" s="56">
        <v>3.5</v>
      </c>
      <c r="AT92" s="56">
        <v>0.30000000000000099</v>
      </c>
      <c r="AU92" s="56">
        <v>153.19999999999999</v>
      </c>
      <c r="AV92" s="56">
        <v>3.8</v>
      </c>
      <c r="AW92" s="56">
        <v>325.10000000000002</v>
      </c>
      <c r="AX92" s="56">
        <v>199.6</v>
      </c>
      <c r="AY92" s="56">
        <v>10.5</v>
      </c>
      <c r="AZ92" s="56">
        <v>69</v>
      </c>
      <c r="BA92" s="56">
        <v>33.200000000000003</v>
      </c>
      <c r="BB92" s="56">
        <v>23.3</v>
      </c>
      <c r="BC92" s="56">
        <v>361.3</v>
      </c>
      <c r="BD92" s="56">
        <v>373</v>
      </c>
      <c r="BE92" s="56">
        <v>0</v>
      </c>
      <c r="BF92" s="56">
        <v>55691.199999999997</v>
      </c>
      <c r="BG92" s="56">
        <v>0</v>
      </c>
      <c r="BH92" s="56">
        <v>49</v>
      </c>
      <c r="BI92" s="56">
        <v>91.2</v>
      </c>
      <c r="BJ92" s="56">
        <v>57</v>
      </c>
      <c r="BK92" s="56">
        <v>2.6</v>
      </c>
      <c r="BL92" s="56">
        <v>37.700000000000003</v>
      </c>
      <c r="BM92" s="56">
        <v>16</v>
      </c>
      <c r="BN92" s="56">
        <v>0.4</v>
      </c>
      <c r="BO92" s="56">
        <v>3.5</v>
      </c>
      <c r="BP92" s="56">
        <v>2.2999999999999998</v>
      </c>
      <c r="BQ92" s="56">
        <v>1.7</v>
      </c>
      <c r="BR92" s="56">
        <v>0.4</v>
      </c>
      <c r="BS92" s="56">
        <v>13.5</v>
      </c>
      <c r="BT92" s="56">
        <v>29.2</v>
      </c>
      <c r="BU92" s="56">
        <v>335</v>
      </c>
      <c r="BV92" s="56">
        <v>30.8</v>
      </c>
      <c r="BW92" s="56">
        <v>63.699999999999903</v>
      </c>
      <c r="BX92" s="56">
        <v>62</v>
      </c>
      <c r="BY92" s="56">
        <v>27.1</v>
      </c>
      <c r="BZ92" s="56">
        <v>103.3</v>
      </c>
      <c r="CA92" s="56">
        <v>206.6</v>
      </c>
      <c r="CB92" s="56">
        <v>3.2</v>
      </c>
      <c r="CC92" s="56">
        <v>2.6</v>
      </c>
      <c r="CD92" s="56">
        <v>0</v>
      </c>
      <c r="CE92" s="56"/>
      <c r="CF92" s="82">
        <f t="shared" si="5"/>
        <v>63865.599999999984</v>
      </c>
      <c r="CG92" s="56">
        <f t="shared" si="6"/>
        <v>1799.8</v>
      </c>
      <c r="CH92" s="56">
        <v>954.09999999999991</v>
      </c>
      <c r="CI92" s="56">
        <v>845.7</v>
      </c>
      <c r="CJ92" s="82">
        <f t="shared" si="7"/>
        <v>65665.39999999998</v>
      </c>
      <c r="CK92" s="56">
        <v>0</v>
      </c>
      <c r="CL92" s="56">
        <v>0</v>
      </c>
      <c r="CM92" s="56">
        <v>1598.8</v>
      </c>
      <c r="CN92" s="82">
        <f t="shared" si="8"/>
        <v>67264.199999999983</v>
      </c>
    </row>
    <row r="93" spans="2:92" x14ac:dyDescent="0.2">
      <c r="B93" s="48" t="s">
        <v>322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56">
        <v>0</v>
      </c>
      <c r="AC93" s="56">
        <v>0</v>
      </c>
      <c r="AD93" s="56">
        <v>0</v>
      </c>
      <c r="AE93" s="56">
        <v>0</v>
      </c>
      <c r="AF93" s="56">
        <v>0</v>
      </c>
      <c r="AG93" s="56">
        <v>0</v>
      </c>
      <c r="AH93" s="56">
        <v>0</v>
      </c>
      <c r="AI93" s="56">
        <v>0</v>
      </c>
      <c r="AJ93" s="56">
        <v>0</v>
      </c>
      <c r="AK93" s="56">
        <v>0</v>
      </c>
      <c r="AL93" s="56">
        <v>0</v>
      </c>
      <c r="AM93" s="56">
        <v>0</v>
      </c>
      <c r="AN93" s="56">
        <v>0</v>
      </c>
      <c r="AO93" s="56">
        <v>0</v>
      </c>
      <c r="AP93" s="56">
        <v>0</v>
      </c>
      <c r="AQ93" s="56">
        <v>0</v>
      </c>
      <c r="AR93" s="56">
        <v>0</v>
      </c>
      <c r="AS93" s="56">
        <v>0</v>
      </c>
      <c r="AT93" s="56">
        <v>0</v>
      </c>
      <c r="AU93" s="56">
        <v>0</v>
      </c>
      <c r="AV93" s="56">
        <v>0</v>
      </c>
      <c r="AW93" s="56">
        <v>0</v>
      </c>
      <c r="AX93" s="56">
        <v>0</v>
      </c>
      <c r="AY93" s="56">
        <v>0</v>
      </c>
      <c r="AZ93" s="56">
        <v>0</v>
      </c>
      <c r="BA93" s="56">
        <v>0</v>
      </c>
      <c r="BB93" s="56">
        <v>0</v>
      </c>
      <c r="BC93" s="56">
        <v>0</v>
      </c>
      <c r="BD93" s="56">
        <v>0</v>
      </c>
      <c r="BE93" s="56">
        <v>0</v>
      </c>
      <c r="BF93" s="56">
        <v>0</v>
      </c>
      <c r="BG93" s="56">
        <v>94422</v>
      </c>
      <c r="BH93" s="56">
        <v>0</v>
      </c>
      <c r="BI93" s="56">
        <v>0</v>
      </c>
      <c r="BJ93" s="56">
        <v>0</v>
      </c>
      <c r="BK93" s="56">
        <v>0</v>
      </c>
      <c r="BL93" s="56">
        <v>0</v>
      </c>
      <c r="BM93" s="56">
        <v>0</v>
      </c>
      <c r="BN93" s="56">
        <v>0</v>
      </c>
      <c r="BO93" s="56">
        <v>0</v>
      </c>
      <c r="BP93" s="56">
        <v>0</v>
      </c>
      <c r="BQ93" s="56">
        <v>0</v>
      </c>
      <c r="BR93" s="56">
        <v>0</v>
      </c>
      <c r="BS93" s="56">
        <v>0</v>
      </c>
      <c r="BT93" s="56">
        <v>0</v>
      </c>
      <c r="BU93" s="56">
        <v>0</v>
      </c>
      <c r="BV93" s="56">
        <v>0</v>
      </c>
      <c r="BW93" s="56">
        <v>0</v>
      </c>
      <c r="BX93" s="56">
        <v>0</v>
      </c>
      <c r="BY93" s="56">
        <v>0</v>
      </c>
      <c r="BZ93" s="56">
        <v>0</v>
      </c>
      <c r="CA93" s="56">
        <v>0</v>
      </c>
      <c r="CB93" s="56">
        <v>0</v>
      </c>
      <c r="CC93" s="56">
        <v>0</v>
      </c>
      <c r="CD93" s="56">
        <v>0</v>
      </c>
      <c r="CE93" s="56"/>
      <c r="CF93" s="82">
        <f t="shared" si="5"/>
        <v>94422</v>
      </c>
      <c r="CG93" s="56">
        <f t="shared" si="6"/>
        <v>0</v>
      </c>
      <c r="CH93" s="56">
        <v>0</v>
      </c>
      <c r="CI93" s="56">
        <v>0</v>
      </c>
      <c r="CJ93" s="82">
        <f t="shared" si="7"/>
        <v>94422</v>
      </c>
      <c r="CK93" s="56">
        <v>0</v>
      </c>
      <c r="CL93" s="56">
        <v>0</v>
      </c>
      <c r="CM93" s="56">
        <v>0</v>
      </c>
      <c r="CN93" s="82">
        <f t="shared" si="8"/>
        <v>94422</v>
      </c>
    </row>
    <row r="94" spans="2:92" x14ac:dyDescent="0.2">
      <c r="B94" s="48" t="s">
        <v>323</v>
      </c>
      <c r="C94" s="56">
        <v>31.4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116.3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0</v>
      </c>
      <c r="AD94" s="56">
        <v>0</v>
      </c>
      <c r="AE94" s="56">
        <v>0</v>
      </c>
      <c r="AF94" s="56">
        <v>0</v>
      </c>
      <c r="AG94" s="56">
        <v>0</v>
      </c>
      <c r="AH94" s="56">
        <v>0</v>
      </c>
      <c r="AI94" s="56">
        <v>0</v>
      </c>
      <c r="AJ94" s="56">
        <v>362.2</v>
      </c>
      <c r="AK94" s="56">
        <v>0</v>
      </c>
      <c r="AL94" s="56">
        <v>1.2</v>
      </c>
      <c r="AM94" s="56">
        <v>0</v>
      </c>
      <c r="AN94" s="56">
        <v>184.7</v>
      </c>
      <c r="AO94" s="56">
        <v>6.6</v>
      </c>
      <c r="AP94" s="56">
        <v>0</v>
      </c>
      <c r="AQ94" s="56">
        <v>0.3</v>
      </c>
      <c r="AR94" s="56">
        <v>0</v>
      </c>
      <c r="AS94" s="56">
        <v>0</v>
      </c>
      <c r="AT94" s="56">
        <v>0</v>
      </c>
      <c r="AU94" s="56">
        <v>399.6</v>
      </c>
      <c r="AV94" s="56">
        <v>0</v>
      </c>
      <c r="AW94" s="56">
        <v>0</v>
      </c>
      <c r="AX94" s="56">
        <v>0</v>
      </c>
      <c r="AY94" s="56">
        <v>22.3</v>
      </c>
      <c r="AZ94" s="56">
        <v>0</v>
      </c>
      <c r="BA94" s="56">
        <v>41.4</v>
      </c>
      <c r="BB94" s="56">
        <v>123</v>
      </c>
      <c r="BC94" s="56">
        <v>310.3</v>
      </c>
      <c r="BD94" s="56">
        <v>417.4</v>
      </c>
      <c r="BE94" s="56">
        <v>0</v>
      </c>
      <c r="BF94" s="56">
        <v>0</v>
      </c>
      <c r="BG94" s="56">
        <v>0</v>
      </c>
      <c r="BH94" s="56">
        <v>22988.3</v>
      </c>
      <c r="BI94" s="56">
        <v>20013.8</v>
      </c>
      <c r="BJ94" s="56">
        <v>364.9</v>
      </c>
      <c r="BK94" s="56">
        <v>7.8</v>
      </c>
      <c r="BL94" s="56">
        <v>145</v>
      </c>
      <c r="BM94" s="56">
        <v>0</v>
      </c>
      <c r="BN94" s="56">
        <v>0</v>
      </c>
      <c r="BO94" s="56">
        <v>0</v>
      </c>
      <c r="BP94" s="56">
        <v>0</v>
      </c>
      <c r="BQ94" s="56">
        <v>0</v>
      </c>
      <c r="BR94" s="56">
        <v>0</v>
      </c>
      <c r="BS94" s="56">
        <v>0</v>
      </c>
      <c r="BT94" s="56">
        <v>0</v>
      </c>
      <c r="BU94" s="56">
        <v>417</v>
      </c>
      <c r="BV94" s="56">
        <v>0</v>
      </c>
      <c r="BW94" s="56">
        <v>0</v>
      </c>
      <c r="BX94" s="56">
        <v>0.3</v>
      </c>
      <c r="BY94" s="56">
        <v>0</v>
      </c>
      <c r="BZ94" s="56">
        <v>0</v>
      </c>
      <c r="CA94" s="56">
        <v>162.6</v>
      </c>
      <c r="CB94" s="56">
        <v>2.2999999999999998</v>
      </c>
      <c r="CC94" s="56">
        <v>0</v>
      </c>
      <c r="CD94" s="56">
        <v>0</v>
      </c>
      <c r="CE94" s="56"/>
      <c r="CF94" s="82">
        <f t="shared" si="5"/>
        <v>46118.700000000012</v>
      </c>
      <c r="CG94" s="56">
        <f t="shared" si="6"/>
        <v>2786.3</v>
      </c>
      <c r="CH94" s="56">
        <v>1436.1</v>
      </c>
      <c r="CI94" s="56">
        <v>1350.2</v>
      </c>
      <c r="CJ94" s="82">
        <f t="shared" si="7"/>
        <v>48905.000000000015</v>
      </c>
      <c r="CK94" s="56">
        <v>0</v>
      </c>
      <c r="CL94" s="56">
        <v>0</v>
      </c>
      <c r="CM94" s="56">
        <v>8873.5</v>
      </c>
      <c r="CN94" s="82">
        <f t="shared" si="8"/>
        <v>57778.500000000015</v>
      </c>
    </row>
    <row r="95" spans="2:92" x14ac:dyDescent="0.2">
      <c r="B95" s="48" t="s">
        <v>324</v>
      </c>
      <c r="C95" s="56">
        <v>7.2</v>
      </c>
      <c r="D95" s="56">
        <v>0</v>
      </c>
      <c r="E95" s="56">
        <v>0</v>
      </c>
      <c r="F95" s="56">
        <v>47.9</v>
      </c>
      <c r="G95" s="56">
        <v>4.2</v>
      </c>
      <c r="H95" s="56">
        <v>1</v>
      </c>
      <c r="I95" s="56">
        <v>14.2</v>
      </c>
      <c r="J95" s="56">
        <v>1.5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8.5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56">
        <v>0</v>
      </c>
      <c r="AC95" s="56">
        <v>247.8</v>
      </c>
      <c r="AD95" s="56">
        <v>0</v>
      </c>
      <c r="AE95" s="56">
        <v>0</v>
      </c>
      <c r="AF95" s="56">
        <v>91.8</v>
      </c>
      <c r="AG95" s="56">
        <v>757.7</v>
      </c>
      <c r="AH95" s="56">
        <v>38.6</v>
      </c>
      <c r="AI95" s="56">
        <v>0</v>
      </c>
      <c r="AJ95" s="56">
        <v>76.099999999999994</v>
      </c>
      <c r="AK95" s="56">
        <v>20</v>
      </c>
      <c r="AL95" s="56">
        <v>66.900000000000006</v>
      </c>
      <c r="AM95" s="56">
        <v>0</v>
      </c>
      <c r="AN95" s="56">
        <v>658.8</v>
      </c>
      <c r="AO95" s="56">
        <v>1.9</v>
      </c>
      <c r="AP95" s="56">
        <v>0</v>
      </c>
      <c r="AQ95" s="56">
        <v>0</v>
      </c>
      <c r="AR95" s="56">
        <v>0.7</v>
      </c>
      <c r="AS95" s="56">
        <v>0</v>
      </c>
      <c r="AT95" s="56">
        <v>0</v>
      </c>
      <c r="AU95" s="56">
        <v>80.3</v>
      </c>
      <c r="AV95" s="56">
        <v>0</v>
      </c>
      <c r="AW95" s="56">
        <v>0</v>
      </c>
      <c r="AX95" s="56">
        <v>0</v>
      </c>
      <c r="AY95" s="56">
        <v>0</v>
      </c>
      <c r="AZ95" s="56">
        <v>0</v>
      </c>
      <c r="BA95" s="56">
        <v>131.80000000000001</v>
      </c>
      <c r="BB95" s="56">
        <v>0</v>
      </c>
      <c r="BC95" s="56">
        <v>0</v>
      </c>
      <c r="BD95" s="56">
        <v>0</v>
      </c>
      <c r="BE95" s="56">
        <v>0</v>
      </c>
      <c r="BF95" s="56">
        <v>270.89999999999998</v>
      </c>
      <c r="BG95" s="56">
        <v>0</v>
      </c>
      <c r="BH95" s="56">
        <v>0</v>
      </c>
      <c r="BI95" s="56">
        <v>0</v>
      </c>
      <c r="BJ95" s="56">
        <v>22836.0999999999</v>
      </c>
      <c r="BK95" s="56">
        <v>31.2</v>
      </c>
      <c r="BL95" s="56">
        <v>0</v>
      </c>
      <c r="BM95" s="56">
        <v>0</v>
      </c>
      <c r="BN95" s="56">
        <v>0</v>
      </c>
      <c r="BO95" s="56">
        <v>0</v>
      </c>
      <c r="BP95" s="56">
        <v>0</v>
      </c>
      <c r="BQ95" s="56">
        <v>0</v>
      </c>
      <c r="BR95" s="56">
        <v>0</v>
      </c>
      <c r="BS95" s="56">
        <v>0</v>
      </c>
      <c r="BT95" s="56">
        <v>0</v>
      </c>
      <c r="BU95" s="56">
        <v>640</v>
      </c>
      <c r="BV95" s="56">
        <v>0</v>
      </c>
      <c r="BW95" s="56">
        <v>0</v>
      </c>
      <c r="BX95" s="56">
        <v>0</v>
      </c>
      <c r="BY95" s="56">
        <v>0</v>
      </c>
      <c r="BZ95" s="56">
        <v>0</v>
      </c>
      <c r="CA95" s="56">
        <v>34.4</v>
      </c>
      <c r="CB95" s="56">
        <v>0</v>
      </c>
      <c r="CC95" s="56">
        <v>0</v>
      </c>
      <c r="CD95" s="56">
        <v>0</v>
      </c>
      <c r="CE95" s="56"/>
      <c r="CF95" s="82">
        <f t="shared" si="5"/>
        <v>26069.499999999902</v>
      </c>
      <c r="CG95" s="56">
        <f t="shared" si="6"/>
        <v>1585.5</v>
      </c>
      <c r="CH95" s="56">
        <v>932.7</v>
      </c>
      <c r="CI95" s="56">
        <v>652.79999999999995</v>
      </c>
      <c r="CJ95" s="82">
        <f t="shared" si="7"/>
        <v>27654.999999999902</v>
      </c>
      <c r="CK95" s="56">
        <v>0</v>
      </c>
      <c r="CL95" s="56">
        <v>0.2</v>
      </c>
      <c r="CM95" s="56">
        <v>660.6</v>
      </c>
      <c r="CN95" s="82">
        <f t="shared" si="8"/>
        <v>28315.799999999901</v>
      </c>
    </row>
    <row r="96" spans="2:92" x14ac:dyDescent="0.2">
      <c r="B96" s="48" t="s">
        <v>325</v>
      </c>
      <c r="C96" s="56">
        <v>92.9</v>
      </c>
      <c r="D96" s="56">
        <v>2.2999999999999998</v>
      </c>
      <c r="E96" s="56">
        <v>5.5</v>
      </c>
      <c r="F96" s="56">
        <v>10.3</v>
      </c>
      <c r="G96" s="56">
        <v>60.7</v>
      </c>
      <c r="H96" s="56">
        <v>19.2</v>
      </c>
      <c r="I96" s="56">
        <v>130.30000000000001</v>
      </c>
      <c r="J96" s="56">
        <v>23.9</v>
      </c>
      <c r="K96" s="56">
        <v>1.7</v>
      </c>
      <c r="L96" s="56">
        <v>23</v>
      </c>
      <c r="M96" s="56">
        <v>44.9</v>
      </c>
      <c r="N96" s="56">
        <v>6.2</v>
      </c>
      <c r="O96" s="56">
        <v>12.1</v>
      </c>
      <c r="P96" s="56">
        <v>18.3</v>
      </c>
      <c r="Q96" s="56">
        <v>15.3</v>
      </c>
      <c r="R96" s="56">
        <v>60.1</v>
      </c>
      <c r="S96" s="56">
        <v>298</v>
      </c>
      <c r="T96" s="56">
        <v>774.6</v>
      </c>
      <c r="U96" s="56">
        <v>85.8</v>
      </c>
      <c r="V96" s="56">
        <v>46.5</v>
      </c>
      <c r="W96" s="56">
        <v>59</v>
      </c>
      <c r="X96" s="56">
        <v>133.80000000000001</v>
      </c>
      <c r="Y96" s="56">
        <v>171.4</v>
      </c>
      <c r="Z96" s="56">
        <v>196.7</v>
      </c>
      <c r="AA96" s="56">
        <v>256.89999999999998</v>
      </c>
      <c r="AB96" s="56">
        <v>592.9</v>
      </c>
      <c r="AC96" s="56">
        <v>701.2</v>
      </c>
      <c r="AD96" s="56">
        <v>16.2</v>
      </c>
      <c r="AE96" s="56">
        <v>61.5</v>
      </c>
      <c r="AF96" s="56">
        <v>19.7</v>
      </c>
      <c r="AG96" s="56">
        <v>109.2</v>
      </c>
      <c r="AH96" s="56">
        <v>21.2</v>
      </c>
      <c r="AI96" s="56">
        <v>30</v>
      </c>
      <c r="AJ96" s="56">
        <v>16.899999999999999</v>
      </c>
      <c r="AK96" s="56">
        <v>37</v>
      </c>
      <c r="AL96" s="56">
        <v>36.4</v>
      </c>
      <c r="AM96" s="56">
        <v>13.7</v>
      </c>
      <c r="AN96" s="56">
        <v>311.7</v>
      </c>
      <c r="AO96" s="56">
        <v>24.4</v>
      </c>
      <c r="AP96" s="56">
        <v>0.3</v>
      </c>
      <c r="AQ96" s="56">
        <v>1.3</v>
      </c>
      <c r="AR96" s="56">
        <v>7.6</v>
      </c>
      <c r="AS96" s="56">
        <v>4.5999999999999996</v>
      </c>
      <c r="AT96" s="56">
        <v>20.2</v>
      </c>
      <c r="AU96" s="56">
        <v>23.1</v>
      </c>
      <c r="AV96" s="56">
        <v>3.7</v>
      </c>
      <c r="AW96" s="56">
        <v>0.8</v>
      </c>
      <c r="AX96" s="56">
        <v>3.6</v>
      </c>
      <c r="AY96" s="56">
        <v>41.3</v>
      </c>
      <c r="AZ96" s="56">
        <v>12.5</v>
      </c>
      <c r="BA96" s="56">
        <v>130.5</v>
      </c>
      <c r="BB96" s="56">
        <v>834.7</v>
      </c>
      <c r="BC96" s="56">
        <v>41.8</v>
      </c>
      <c r="BD96" s="56">
        <v>24.4</v>
      </c>
      <c r="BE96" s="56">
        <v>14.6</v>
      </c>
      <c r="BF96" s="56">
        <v>14</v>
      </c>
      <c r="BG96" s="56">
        <v>0</v>
      </c>
      <c r="BH96" s="56">
        <v>28</v>
      </c>
      <c r="BI96" s="56">
        <v>152.19999999999999</v>
      </c>
      <c r="BJ96" s="56">
        <v>480.2</v>
      </c>
      <c r="BK96" s="56">
        <v>8360.4</v>
      </c>
      <c r="BL96" s="56">
        <v>33.299999999999997</v>
      </c>
      <c r="BM96" s="56">
        <v>31.7</v>
      </c>
      <c r="BN96" s="56">
        <v>1.6</v>
      </c>
      <c r="BO96" s="56">
        <v>11.3</v>
      </c>
      <c r="BP96" s="56">
        <v>7.6</v>
      </c>
      <c r="BQ96" s="56">
        <v>19.5</v>
      </c>
      <c r="BR96" s="56">
        <v>13.7</v>
      </c>
      <c r="BS96" s="56">
        <v>10</v>
      </c>
      <c r="BT96" s="56">
        <v>21.4</v>
      </c>
      <c r="BU96" s="56">
        <v>122</v>
      </c>
      <c r="BV96" s="56">
        <v>4449.7</v>
      </c>
      <c r="BW96" s="56">
        <v>722.8</v>
      </c>
      <c r="BX96" s="56">
        <v>15.1</v>
      </c>
      <c r="BY96" s="56">
        <v>4.7</v>
      </c>
      <c r="BZ96" s="56">
        <v>9.6999999999999993</v>
      </c>
      <c r="CA96" s="56">
        <v>11</v>
      </c>
      <c r="CB96" s="56">
        <v>1.1000000000000001</v>
      </c>
      <c r="CC96" s="56">
        <v>0.2</v>
      </c>
      <c r="CD96" s="56">
        <v>0</v>
      </c>
      <c r="CE96" s="56"/>
      <c r="CF96" s="82">
        <f t="shared" si="5"/>
        <v>20227.599999999999</v>
      </c>
      <c r="CG96" s="56">
        <f t="shared" si="6"/>
        <v>552.09</v>
      </c>
      <c r="CH96" s="56">
        <v>298.3</v>
      </c>
      <c r="CI96" s="56">
        <v>253.79</v>
      </c>
      <c r="CJ96" s="82">
        <f t="shared" si="7"/>
        <v>20779.689999999999</v>
      </c>
      <c r="CK96" s="56">
        <v>0</v>
      </c>
      <c r="CL96" s="56">
        <v>0</v>
      </c>
      <c r="CM96" s="56">
        <v>48.7</v>
      </c>
      <c r="CN96" s="82">
        <f t="shared" si="8"/>
        <v>20828.39</v>
      </c>
    </row>
    <row r="97" spans="2:92" x14ac:dyDescent="0.2">
      <c r="B97" s="48" t="s">
        <v>326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6">
        <v>0</v>
      </c>
      <c r="AC97" s="56">
        <v>0</v>
      </c>
      <c r="AD97" s="56">
        <v>0</v>
      </c>
      <c r="AE97" s="56">
        <v>0</v>
      </c>
      <c r="AF97" s="56">
        <v>0</v>
      </c>
      <c r="AG97" s="56">
        <v>0</v>
      </c>
      <c r="AH97" s="56">
        <v>0</v>
      </c>
      <c r="AI97" s="56">
        <v>0</v>
      </c>
      <c r="AJ97" s="56">
        <v>0</v>
      </c>
      <c r="AK97" s="56">
        <v>0</v>
      </c>
      <c r="AL97" s="56">
        <v>0</v>
      </c>
      <c r="AM97" s="56">
        <v>0</v>
      </c>
      <c r="AN97" s="56">
        <v>28</v>
      </c>
      <c r="AO97" s="56">
        <v>47.1</v>
      </c>
      <c r="AP97" s="56">
        <v>0.4</v>
      </c>
      <c r="AQ97" s="56">
        <v>4</v>
      </c>
      <c r="AR97" s="56">
        <v>0</v>
      </c>
      <c r="AS97" s="56">
        <v>0</v>
      </c>
      <c r="AT97" s="56">
        <v>0</v>
      </c>
      <c r="AU97" s="56">
        <v>376.9</v>
      </c>
      <c r="AV97" s="56">
        <v>0</v>
      </c>
      <c r="AW97" s="56">
        <v>0</v>
      </c>
      <c r="AX97" s="56">
        <v>0</v>
      </c>
      <c r="AY97" s="56">
        <v>273.2</v>
      </c>
      <c r="AZ97" s="56">
        <v>648.5</v>
      </c>
      <c r="BA97" s="56">
        <v>444.7</v>
      </c>
      <c r="BB97" s="56">
        <v>0</v>
      </c>
      <c r="BC97" s="56">
        <v>0</v>
      </c>
      <c r="BD97" s="56">
        <v>0</v>
      </c>
      <c r="BE97" s="56">
        <v>0</v>
      </c>
      <c r="BF97" s="56">
        <v>232.3</v>
      </c>
      <c r="BG97" s="56">
        <v>0</v>
      </c>
      <c r="BH97" s="56">
        <v>101.4</v>
      </c>
      <c r="BI97" s="56">
        <v>504.5</v>
      </c>
      <c r="BJ97" s="56">
        <v>0</v>
      </c>
      <c r="BK97" s="56">
        <v>2.1</v>
      </c>
      <c r="BL97" s="56">
        <v>10824.3</v>
      </c>
      <c r="BM97" s="56">
        <v>113.4</v>
      </c>
      <c r="BN97" s="56">
        <v>35.200000000000003</v>
      </c>
      <c r="BO97" s="56">
        <v>0</v>
      </c>
      <c r="BP97" s="56">
        <v>33.700000000000003</v>
      </c>
      <c r="BQ97" s="56">
        <v>0</v>
      </c>
      <c r="BR97" s="56">
        <v>75.8</v>
      </c>
      <c r="BS97" s="56">
        <v>502.5</v>
      </c>
      <c r="BT97" s="56">
        <v>683.3</v>
      </c>
      <c r="BU97" s="56">
        <v>5</v>
      </c>
      <c r="BV97" s="56">
        <v>0</v>
      </c>
      <c r="BW97" s="56">
        <v>0</v>
      </c>
      <c r="BX97" s="56">
        <v>0</v>
      </c>
      <c r="BY97" s="56">
        <v>0</v>
      </c>
      <c r="BZ97" s="56">
        <v>120.5</v>
      </c>
      <c r="CA97" s="56">
        <v>29.5</v>
      </c>
      <c r="CB97" s="56">
        <v>0</v>
      </c>
      <c r="CC97" s="56">
        <v>0</v>
      </c>
      <c r="CD97" s="56">
        <v>0</v>
      </c>
      <c r="CE97" s="56"/>
      <c r="CF97" s="82">
        <f t="shared" si="5"/>
        <v>15086.3</v>
      </c>
      <c r="CG97" s="56">
        <f t="shared" si="6"/>
        <v>1254.8000000000002</v>
      </c>
      <c r="CH97" s="56">
        <v>907.7</v>
      </c>
      <c r="CI97" s="56">
        <v>347.1</v>
      </c>
      <c r="CJ97" s="82">
        <f t="shared" si="7"/>
        <v>16341.099999999999</v>
      </c>
      <c r="CK97" s="56">
        <v>0</v>
      </c>
      <c r="CL97" s="56">
        <v>0</v>
      </c>
      <c r="CM97" s="56">
        <v>547.79999999999995</v>
      </c>
      <c r="CN97" s="82">
        <f t="shared" si="8"/>
        <v>16888.899999999998</v>
      </c>
    </row>
    <row r="98" spans="2:92" x14ac:dyDescent="0.2">
      <c r="B98" s="48" t="s">
        <v>327</v>
      </c>
      <c r="C98" s="56">
        <v>0</v>
      </c>
      <c r="D98" s="56">
        <v>0</v>
      </c>
      <c r="E98" s="56">
        <v>0</v>
      </c>
      <c r="F98" s="56">
        <v>0.8</v>
      </c>
      <c r="G98" s="56">
        <v>396.5</v>
      </c>
      <c r="H98" s="56">
        <v>81.099999999999994</v>
      </c>
      <c r="I98" s="56">
        <v>1008.6</v>
      </c>
      <c r="J98" s="56">
        <v>141.30000000000001</v>
      </c>
      <c r="K98" s="56">
        <v>2.2999999999999998</v>
      </c>
      <c r="L98" s="56">
        <v>36.4</v>
      </c>
      <c r="M98" s="56">
        <v>96.2</v>
      </c>
      <c r="N98" s="56">
        <v>37.6</v>
      </c>
      <c r="O98" s="56">
        <v>63.6</v>
      </c>
      <c r="P98" s="56">
        <v>52.7</v>
      </c>
      <c r="Q98" s="56">
        <v>10.4</v>
      </c>
      <c r="R98" s="56">
        <v>0</v>
      </c>
      <c r="S98" s="56">
        <v>665.9</v>
      </c>
      <c r="T98" s="56">
        <v>70.099999999999994</v>
      </c>
      <c r="U98" s="56">
        <v>147.9</v>
      </c>
      <c r="V98" s="56">
        <v>169.8</v>
      </c>
      <c r="W98" s="56">
        <v>499.8</v>
      </c>
      <c r="X98" s="56">
        <v>121.2</v>
      </c>
      <c r="Y98" s="56">
        <v>58</v>
      </c>
      <c r="Z98" s="56">
        <v>173.2</v>
      </c>
      <c r="AA98" s="56">
        <v>208.2</v>
      </c>
      <c r="AB98" s="56">
        <v>756.3</v>
      </c>
      <c r="AC98" s="56">
        <v>58.7</v>
      </c>
      <c r="AD98" s="56">
        <v>51.3</v>
      </c>
      <c r="AE98" s="56">
        <v>44.6</v>
      </c>
      <c r="AF98" s="56">
        <v>68.7</v>
      </c>
      <c r="AG98" s="56">
        <v>108.6</v>
      </c>
      <c r="AH98" s="56">
        <v>20.8</v>
      </c>
      <c r="AI98" s="56">
        <v>0</v>
      </c>
      <c r="AJ98" s="56">
        <v>0</v>
      </c>
      <c r="AK98" s="56">
        <v>0</v>
      </c>
      <c r="AL98" s="56">
        <v>1.2</v>
      </c>
      <c r="AM98" s="56">
        <v>0</v>
      </c>
      <c r="AN98" s="56">
        <v>17.5</v>
      </c>
      <c r="AO98" s="56">
        <v>30.8</v>
      </c>
      <c r="AP98" s="56">
        <v>0</v>
      </c>
      <c r="AQ98" s="56">
        <v>0.1</v>
      </c>
      <c r="AR98" s="56">
        <v>0</v>
      </c>
      <c r="AS98" s="56">
        <v>0</v>
      </c>
      <c r="AT98" s="56">
        <v>0</v>
      </c>
      <c r="AU98" s="56">
        <v>0.7</v>
      </c>
      <c r="AV98" s="56">
        <v>0</v>
      </c>
      <c r="AW98" s="56">
        <v>33.1</v>
      </c>
      <c r="AX98" s="56">
        <v>0</v>
      </c>
      <c r="AY98" s="56">
        <v>0</v>
      </c>
      <c r="AZ98" s="56">
        <v>0.3</v>
      </c>
      <c r="BA98" s="56">
        <v>0</v>
      </c>
      <c r="BB98" s="56">
        <v>0</v>
      </c>
      <c r="BC98" s="56">
        <v>0</v>
      </c>
      <c r="BD98" s="56">
        <v>0</v>
      </c>
      <c r="BE98" s="56">
        <v>49.4</v>
      </c>
      <c r="BF98" s="56">
        <v>0</v>
      </c>
      <c r="BG98" s="56">
        <v>0</v>
      </c>
      <c r="BH98" s="56">
        <v>0</v>
      </c>
      <c r="BI98" s="56">
        <v>0</v>
      </c>
      <c r="BJ98" s="56">
        <v>0</v>
      </c>
      <c r="BK98" s="56">
        <v>4.4000000000000004</v>
      </c>
      <c r="BL98" s="56">
        <v>96.9</v>
      </c>
      <c r="BM98" s="56">
        <v>7032.4</v>
      </c>
      <c r="BN98" s="56">
        <v>0.3</v>
      </c>
      <c r="BO98" s="56">
        <v>0</v>
      </c>
      <c r="BP98" s="56">
        <v>0</v>
      </c>
      <c r="BQ98" s="56">
        <v>8.1</v>
      </c>
      <c r="BR98" s="56">
        <v>0</v>
      </c>
      <c r="BS98" s="56">
        <v>0</v>
      </c>
      <c r="BT98" s="56">
        <v>0</v>
      </c>
      <c r="BU98" s="56">
        <v>153</v>
      </c>
      <c r="BV98" s="56">
        <v>0</v>
      </c>
      <c r="BW98" s="56">
        <v>0</v>
      </c>
      <c r="BX98" s="56">
        <v>0</v>
      </c>
      <c r="BY98" s="56">
        <v>0</v>
      </c>
      <c r="BZ98" s="56">
        <v>0</v>
      </c>
      <c r="CA98" s="56">
        <v>9.8000000000000007</v>
      </c>
      <c r="CB98" s="56">
        <v>0</v>
      </c>
      <c r="CC98" s="56">
        <v>0</v>
      </c>
      <c r="CD98" s="56">
        <v>0</v>
      </c>
      <c r="CE98" s="56"/>
      <c r="CF98" s="82">
        <f t="shared" si="5"/>
        <v>12588.599999999999</v>
      </c>
      <c r="CG98" s="56">
        <f t="shared" si="6"/>
        <v>1170.8000000000002</v>
      </c>
      <c r="CH98" s="56">
        <v>766.40000000000009</v>
      </c>
      <c r="CI98" s="56">
        <v>404.4</v>
      </c>
      <c r="CJ98" s="82">
        <f t="shared" si="7"/>
        <v>13759.399999999998</v>
      </c>
      <c r="CK98" s="56">
        <v>147.69999999999999</v>
      </c>
      <c r="CL98" s="56">
        <v>0.2</v>
      </c>
      <c r="CM98" s="56">
        <v>274.7</v>
      </c>
      <c r="CN98" s="82">
        <f t="shared" si="8"/>
        <v>14182</v>
      </c>
    </row>
    <row r="99" spans="2:92" x14ac:dyDescent="0.2">
      <c r="B99" s="48" t="s">
        <v>328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0</v>
      </c>
      <c r="AD99" s="56">
        <v>0</v>
      </c>
      <c r="AE99" s="56">
        <v>0</v>
      </c>
      <c r="AF99" s="56">
        <v>0</v>
      </c>
      <c r="AG99" s="56">
        <v>0</v>
      </c>
      <c r="AH99" s="56">
        <v>0</v>
      </c>
      <c r="AI99" s="56">
        <v>0</v>
      </c>
      <c r="AJ99" s="56">
        <v>0</v>
      </c>
      <c r="AK99" s="56">
        <v>0</v>
      </c>
      <c r="AL99" s="56">
        <v>0</v>
      </c>
      <c r="AM99" s="56">
        <v>0</v>
      </c>
      <c r="AN99" s="56">
        <v>32.299999999999997</v>
      </c>
      <c r="AO99" s="56">
        <v>18.3</v>
      </c>
      <c r="AP99" s="56">
        <v>0</v>
      </c>
      <c r="AQ99" s="56">
        <v>0</v>
      </c>
      <c r="AR99" s="56">
        <v>0</v>
      </c>
      <c r="AS99" s="56">
        <v>0</v>
      </c>
      <c r="AT99" s="56">
        <v>0</v>
      </c>
      <c r="AU99" s="56">
        <v>0</v>
      </c>
      <c r="AV99" s="56">
        <v>0</v>
      </c>
      <c r="AW99" s="56">
        <v>0</v>
      </c>
      <c r="AX99" s="56">
        <v>0</v>
      </c>
      <c r="AY99" s="56">
        <v>0</v>
      </c>
      <c r="AZ99" s="56">
        <v>0</v>
      </c>
      <c r="BA99" s="56">
        <v>0</v>
      </c>
      <c r="BB99" s="56">
        <v>0</v>
      </c>
      <c r="BC99" s="56">
        <v>0</v>
      </c>
      <c r="BD99" s="56">
        <v>0</v>
      </c>
      <c r="BE99" s="56">
        <v>0</v>
      </c>
      <c r="BF99" s="56">
        <v>0</v>
      </c>
      <c r="BG99" s="56">
        <v>0</v>
      </c>
      <c r="BH99" s="56">
        <v>0</v>
      </c>
      <c r="BI99" s="56">
        <v>0</v>
      </c>
      <c r="BJ99" s="56">
        <v>0</v>
      </c>
      <c r="BK99" s="56">
        <v>0</v>
      </c>
      <c r="BL99" s="56">
        <v>0</v>
      </c>
      <c r="BM99" s="56">
        <v>57.5</v>
      </c>
      <c r="BN99" s="56">
        <v>1163</v>
      </c>
      <c r="BO99" s="56">
        <v>0</v>
      </c>
      <c r="BP99" s="56">
        <v>0</v>
      </c>
      <c r="BQ99" s="56">
        <v>0</v>
      </c>
      <c r="BR99" s="56">
        <v>0</v>
      </c>
      <c r="BS99" s="56">
        <v>0</v>
      </c>
      <c r="BT99" s="56">
        <v>0</v>
      </c>
      <c r="BU99" s="56">
        <v>2</v>
      </c>
      <c r="BV99" s="56">
        <v>0</v>
      </c>
      <c r="BW99" s="56">
        <v>0</v>
      </c>
      <c r="BX99" s="56">
        <v>0</v>
      </c>
      <c r="BY99" s="56">
        <v>0</v>
      </c>
      <c r="BZ99" s="56">
        <v>0</v>
      </c>
      <c r="CA99" s="56">
        <v>2.5</v>
      </c>
      <c r="CB99" s="56">
        <v>0</v>
      </c>
      <c r="CC99" s="56">
        <v>0</v>
      </c>
      <c r="CD99" s="56">
        <v>0</v>
      </c>
      <c r="CE99" s="56"/>
      <c r="CF99" s="82">
        <f t="shared" si="5"/>
        <v>1275.5999999999999</v>
      </c>
      <c r="CG99" s="56">
        <f t="shared" si="6"/>
        <v>0</v>
      </c>
      <c r="CH99" s="56">
        <v>0</v>
      </c>
      <c r="CI99" s="56">
        <v>0</v>
      </c>
      <c r="CJ99" s="82">
        <f t="shared" si="7"/>
        <v>1275.5999999999999</v>
      </c>
      <c r="CK99" s="56">
        <v>0</v>
      </c>
      <c r="CL99" s="56">
        <v>0</v>
      </c>
      <c r="CM99" s="56">
        <v>145.30000000000001</v>
      </c>
      <c r="CN99" s="82">
        <f t="shared" si="8"/>
        <v>1420.8999999999999</v>
      </c>
    </row>
    <row r="100" spans="2:92" x14ac:dyDescent="0.2">
      <c r="B100" s="48" t="s">
        <v>329</v>
      </c>
      <c r="C100" s="56">
        <v>0</v>
      </c>
      <c r="D100" s="56">
        <v>0</v>
      </c>
      <c r="E100" s="56">
        <v>0</v>
      </c>
      <c r="F100" s="56">
        <v>0.3</v>
      </c>
      <c r="G100" s="56">
        <v>1.9</v>
      </c>
      <c r="H100" s="56">
        <v>0.1</v>
      </c>
      <c r="I100" s="56">
        <v>1.2</v>
      </c>
      <c r="J100" s="56">
        <v>0.4</v>
      </c>
      <c r="K100" s="56">
        <v>0.1</v>
      </c>
      <c r="L100" s="56">
        <v>0.1</v>
      </c>
      <c r="M100" s="56">
        <v>0.2</v>
      </c>
      <c r="N100" s="56">
        <v>0.1</v>
      </c>
      <c r="O100" s="56">
        <v>0.1</v>
      </c>
      <c r="P100" s="56">
        <v>0.2</v>
      </c>
      <c r="Q100" s="56">
        <v>0.2</v>
      </c>
      <c r="R100" s="56">
        <v>0.2</v>
      </c>
      <c r="S100" s="56">
        <v>0.3</v>
      </c>
      <c r="T100" s="56">
        <v>0.5</v>
      </c>
      <c r="U100" s="56">
        <v>0.3</v>
      </c>
      <c r="V100" s="56">
        <v>0.4</v>
      </c>
      <c r="W100" s="56">
        <v>0.1</v>
      </c>
      <c r="X100" s="56">
        <v>0.9</v>
      </c>
      <c r="Y100" s="56">
        <v>0.1</v>
      </c>
      <c r="Z100" s="56">
        <v>0.2</v>
      </c>
      <c r="AA100" s="56">
        <v>0.3</v>
      </c>
      <c r="AB100" s="56">
        <v>0.9</v>
      </c>
      <c r="AC100" s="56">
        <v>0.4</v>
      </c>
      <c r="AD100" s="56">
        <v>0.1</v>
      </c>
      <c r="AE100" s="56">
        <v>0.1</v>
      </c>
      <c r="AF100" s="56">
        <v>0.3</v>
      </c>
      <c r="AG100" s="56">
        <v>0.4</v>
      </c>
      <c r="AH100" s="56">
        <v>1</v>
      </c>
      <c r="AI100" s="56">
        <v>0</v>
      </c>
      <c r="AJ100" s="56">
        <v>288</v>
      </c>
      <c r="AK100" s="56">
        <v>41.9</v>
      </c>
      <c r="AL100" s="56">
        <v>35</v>
      </c>
      <c r="AM100" s="56">
        <v>4.5</v>
      </c>
      <c r="AN100" s="56">
        <v>0.2</v>
      </c>
      <c r="AO100" s="56">
        <v>12.9</v>
      </c>
      <c r="AP100" s="56">
        <v>0.1</v>
      </c>
      <c r="AQ100" s="56">
        <v>0.2</v>
      </c>
      <c r="AR100" s="56">
        <v>85.4</v>
      </c>
      <c r="AS100" s="56">
        <v>0.1</v>
      </c>
      <c r="AT100" s="56">
        <v>0.2</v>
      </c>
      <c r="AU100" s="56">
        <v>30.4</v>
      </c>
      <c r="AV100" s="56">
        <v>0.1</v>
      </c>
      <c r="AW100" s="56">
        <v>4.5</v>
      </c>
      <c r="AX100" s="56">
        <v>3.9</v>
      </c>
      <c r="AY100" s="56">
        <v>0.2</v>
      </c>
      <c r="AZ100" s="56">
        <v>0.4</v>
      </c>
      <c r="BA100" s="56">
        <v>1</v>
      </c>
      <c r="BB100" s="56">
        <v>1.2</v>
      </c>
      <c r="BC100" s="56">
        <v>0</v>
      </c>
      <c r="BD100" s="56">
        <v>0</v>
      </c>
      <c r="BE100" s="56">
        <v>0</v>
      </c>
      <c r="BF100" s="56">
        <v>23.9</v>
      </c>
      <c r="BG100" s="56">
        <v>0</v>
      </c>
      <c r="BH100" s="56">
        <v>2.6</v>
      </c>
      <c r="BI100" s="56">
        <v>4.8</v>
      </c>
      <c r="BJ100" s="56">
        <v>1.1000000000000001</v>
      </c>
      <c r="BK100" s="56">
        <v>0.2</v>
      </c>
      <c r="BL100" s="56">
        <v>0.4</v>
      </c>
      <c r="BM100" s="56">
        <v>0.2</v>
      </c>
      <c r="BN100" s="56">
        <v>0.2</v>
      </c>
      <c r="BO100" s="56">
        <v>3556.2</v>
      </c>
      <c r="BP100" s="56">
        <v>0.2</v>
      </c>
      <c r="BQ100" s="56">
        <v>0.1</v>
      </c>
      <c r="BR100" s="56">
        <v>0.1</v>
      </c>
      <c r="BS100" s="56">
        <v>0.6</v>
      </c>
      <c r="BT100" s="56">
        <v>1.5</v>
      </c>
      <c r="BU100" s="56">
        <v>0</v>
      </c>
      <c r="BV100" s="56">
        <v>0</v>
      </c>
      <c r="BW100" s="56">
        <v>0</v>
      </c>
      <c r="BX100" s="56">
        <v>0</v>
      </c>
      <c r="BY100" s="56">
        <v>0.9</v>
      </c>
      <c r="BZ100" s="56">
        <v>2.6</v>
      </c>
      <c r="CA100" s="56">
        <v>0.7</v>
      </c>
      <c r="CB100" s="56">
        <v>0.1</v>
      </c>
      <c r="CC100" s="56">
        <v>0</v>
      </c>
      <c r="CD100" s="56">
        <v>0</v>
      </c>
      <c r="CE100" s="56"/>
      <c r="CF100" s="82">
        <f t="shared" si="5"/>
        <v>4118.0000000000009</v>
      </c>
      <c r="CG100" s="56">
        <f t="shared" si="6"/>
        <v>45.3</v>
      </c>
      <c r="CH100" s="56">
        <v>24.599999999999998</v>
      </c>
      <c r="CI100" s="56">
        <v>20.7</v>
      </c>
      <c r="CJ100" s="82">
        <f t="shared" si="7"/>
        <v>4163.3000000000011</v>
      </c>
      <c r="CK100" s="56">
        <v>0</v>
      </c>
      <c r="CL100" s="56">
        <v>0</v>
      </c>
      <c r="CM100" s="56">
        <v>319.10000000000002</v>
      </c>
      <c r="CN100" s="82">
        <f t="shared" si="8"/>
        <v>4482.4000000000015</v>
      </c>
    </row>
    <row r="101" spans="2:92" ht="15.75" customHeight="1" x14ac:dyDescent="0.2">
      <c r="B101" s="48" t="s">
        <v>330</v>
      </c>
      <c r="C101" s="56">
        <v>15.5</v>
      </c>
      <c r="D101" s="56">
        <v>0</v>
      </c>
      <c r="E101" s="56">
        <v>0.19999999999999199</v>
      </c>
      <c r="F101" s="56">
        <v>5.5</v>
      </c>
      <c r="G101" s="56">
        <v>15.8</v>
      </c>
      <c r="H101" s="56">
        <v>3.5</v>
      </c>
      <c r="I101" s="56">
        <v>29.8</v>
      </c>
      <c r="J101" s="56">
        <v>10</v>
      </c>
      <c r="K101" s="56">
        <v>0.5</v>
      </c>
      <c r="L101" s="56">
        <v>12.9</v>
      </c>
      <c r="M101" s="56">
        <v>14.6</v>
      </c>
      <c r="N101" s="56">
        <v>8.4</v>
      </c>
      <c r="O101" s="56">
        <v>3.2</v>
      </c>
      <c r="P101" s="56">
        <v>7.6</v>
      </c>
      <c r="Q101" s="56">
        <v>2.5</v>
      </c>
      <c r="R101" s="56">
        <v>12.2</v>
      </c>
      <c r="S101" s="56">
        <v>29.6</v>
      </c>
      <c r="T101" s="56">
        <v>7.6</v>
      </c>
      <c r="U101" s="56">
        <v>16.8</v>
      </c>
      <c r="V101" s="56">
        <v>18.600000000000001</v>
      </c>
      <c r="W101" s="56">
        <v>6.6</v>
      </c>
      <c r="X101" s="56">
        <v>18.7</v>
      </c>
      <c r="Y101" s="56">
        <v>3.4</v>
      </c>
      <c r="Z101" s="56">
        <v>15.3</v>
      </c>
      <c r="AA101" s="56">
        <v>17.2</v>
      </c>
      <c r="AB101" s="56">
        <v>48</v>
      </c>
      <c r="AC101" s="56">
        <v>17.5</v>
      </c>
      <c r="AD101" s="56">
        <v>2.5</v>
      </c>
      <c r="AE101" s="56">
        <v>0.7</v>
      </c>
      <c r="AF101" s="56">
        <v>28.6</v>
      </c>
      <c r="AG101" s="56">
        <v>95.7</v>
      </c>
      <c r="AH101" s="56">
        <v>36</v>
      </c>
      <c r="AI101" s="56">
        <v>17.8</v>
      </c>
      <c r="AJ101" s="56">
        <v>414.6</v>
      </c>
      <c r="AK101" s="56">
        <v>220.7</v>
      </c>
      <c r="AL101" s="56">
        <v>206.2</v>
      </c>
      <c r="AM101" s="56">
        <v>43.7</v>
      </c>
      <c r="AN101" s="56">
        <v>110.2</v>
      </c>
      <c r="AO101" s="56">
        <v>8.8000000000000007</v>
      </c>
      <c r="AP101" s="56">
        <v>0.3</v>
      </c>
      <c r="AQ101" s="56">
        <v>8.6999999999999993</v>
      </c>
      <c r="AR101" s="56">
        <v>6.1</v>
      </c>
      <c r="AS101" s="56">
        <v>1.2</v>
      </c>
      <c r="AT101" s="56">
        <v>0.5</v>
      </c>
      <c r="AU101" s="56">
        <v>62.9</v>
      </c>
      <c r="AV101" s="56">
        <v>0.6</v>
      </c>
      <c r="AW101" s="56">
        <v>9.6</v>
      </c>
      <c r="AX101" s="56">
        <v>24</v>
      </c>
      <c r="AY101" s="56">
        <v>28.9</v>
      </c>
      <c r="AZ101" s="56">
        <v>32.200000000000003</v>
      </c>
      <c r="BA101" s="56">
        <v>6.3</v>
      </c>
      <c r="BB101" s="56">
        <v>48.4</v>
      </c>
      <c r="BC101" s="56">
        <v>0</v>
      </c>
      <c r="BD101" s="56">
        <v>0</v>
      </c>
      <c r="BE101" s="56">
        <v>0</v>
      </c>
      <c r="BF101" s="56">
        <v>49.6</v>
      </c>
      <c r="BG101" s="56">
        <v>0</v>
      </c>
      <c r="BH101" s="56">
        <v>115.8</v>
      </c>
      <c r="BI101" s="56">
        <v>196.8</v>
      </c>
      <c r="BJ101" s="56">
        <v>5.4</v>
      </c>
      <c r="BK101" s="56">
        <v>84.5</v>
      </c>
      <c r="BL101" s="56">
        <v>3.6</v>
      </c>
      <c r="BM101" s="56">
        <v>1.5</v>
      </c>
      <c r="BN101" s="56">
        <v>0.2</v>
      </c>
      <c r="BO101" s="56">
        <v>7341.5</v>
      </c>
      <c r="BP101" s="56">
        <v>0.3</v>
      </c>
      <c r="BQ101" s="56">
        <v>0.4</v>
      </c>
      <c r="BR101" s="56">
        <v>1.1000000000000001</v>
      </c>
      <c r="BS101" s="56">
        <v>36.299999999999997</v>
      </c>
      <c r="BT101" s="56">
        <v>52.5</v>
      </c>
      <c r="BU101" s="56">
        <v>0</v>
      </c>
      <c r="BV101" s="56">
        <v>0</v>
      </c>
      <c r="BW101" s="56">
        <v>7.1</v>
      </c>
      <c r="BX101" s="56">
        <v>0.3</v>
      </c>
      <c r="BY101" s="56">
        <v>12.4</v>
      </c>
      <c r="BZ101" s="56">
        <v>9.3000000000000007</v>
      </c>
      <c r="CA101" s="56">
        <v>1.7</v>
      </c>
      <c r="CB101" s="56">
        <v>10.4</v>
      </c>
      <c r="CC101" s="56">
        <v>49.6</v>
      </c>
      <c r="CD101" s="56">
        <v>0</v>
      </c>
      <c r="CE101" s="56"/>
      <c r="CF101" s="82">
        <f t="shared" si="5"/>
        <v>9736.9999999999982</v>
      </c>
      <c r="CG101" s="56">
        <f t="shared" si="6"/>
        <v>1806.6</v>
      </c>
      <c r="CH101" s="56">
        <v>871.7</v>
      </c>
      <c r="CI101" s="56">
        <v>934.9</v>
      </c>
      <c r="CJ101" s="82">
        <f t="shared" si="7"/>
        <v>11543.599999999999</v>
      </c>
      <c r="CK101" s="56">
        <v>0</v>
      </c>
      <c r="CL101" s="56">
        <v>0</v>
      </c>
      <c r="CM101" s="56">
        <v>206.9</v>
      </c>
      <c r="CN101" s="82">
        <f t="shared" si="8"/>
        <v>11750.499999999998</v>
      </c>
    </row>
    <row r="102" spans="2:92" x14ac:dyDescent="0.2">
      <c r="B102" s="48" t="s">
        <v>331</v>
      </c>
      <c r="C102" s="56">
        <v>0</v>
      </c>
      <c r="D102" s="56">
        <v>0</v>
      </c>
      <c r="E102" s="56">
        <v>0</v>
      </c>
      <c r="F102" s="56">
        <v>0.6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0.2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56">
        <v>0</v>
      </c>
      <c r="AC102" s="56">
        <v>0</v>
      </c>
      <c r="AD102" s="56">
        <v>0</v>
      </c>
      <c r="AE102" s="56">
        <v>0</v>
      </c>
      <c r="AF102" s="56">
        <v>0</v>
      </c>
      <c r="AG102" s="56">
        <v>78.400000000000006</v>
      </c>
      <c r="AH102" s="56">
        <v>15.3</v>
      </c>
      <c r="AI102" s="56">
        <v>0</v>
      </c>
      <c r="AJ102" s="56">
        <v>0</v>
      </c>
      <c r="AK102" s="56">
        <v>0</v>
      </c>
      <c r="AL102" s="56">
        <v>0</v>
      </c>
      <c r="AM102" s="56">
        <v>0</v>
      </c>
      <c r="AN102" s="56">
        <v>0</v>
      </c>
      <c r="AO102" s="56">
        <v>0</v>
      </c>
      <c r="AP102" s="56">
        <v>0</v>
      </c>
      <c r="AQ102" s="56">
        <v>0</v>
      </c>
      <c r="AR102" s="56">
        <v>0.1</v>
      </c>
      <c r="AS102" s="56">
        <v>0</v>
      </c>
      <c r="AT102" s="56">
        <v>0</v>
      </c>
      <c r="AU102" s="56">
        <v>0</v>
      </c>
      <c r="AV102" s="56">
        <v>0</v>
      </c>
      <c r="AW102" s="56">
        <v>0</v>
      </c>
      <c r="AX102" s="56">
        <v>0</v>
      </c>
      <c r="AY102" s="56">
        <v>0</v>
      </c>
      <c r="AZ102" s="56">
        <v>0</v>
      </c>
      <c r="BA102" s="56">
        <v>0</v>
      </c>
      <c r="BB102" s="56">
        <v>0</v>
      </c>
      <c r="BC102" s="56">
        <v>0</v>
      </c>
      <c r="BD102" s="56">
        <v>0</v>
      </c>
      <c r="BE102" s="56">
        <v>0</v>
      </c>
      <c r="BF102" s="56">
        <v>0</v>
      </c>
      <c r="BG102" s="56">
        <v>0</v>
      </c>
      <c r="BH102" s="56">
        <v>0</v>
      </c>
      <c r="BI102" s="56">
        <v>0</v>
      </c>
      <c r="BJ102" s="56">
        <v>0</v>
      </c>
      <c r="BK102" s="56">
        <v>0</v>
      </c>
      <c r="BL102" s="56">
        <v>0</v>
      </c>
      <c r="BM102" s="56">
        <v>0</v>
      </c>
      <c r="BN102" s="56">
        <v>0</v>
      </c>
      <c r="BO102" s="56">
        <v>0</v>
      </c>
      <c r="BP102" s="56">
        <v>6320.3</v>
      </c>
      <c r="BQ102" s="56">
        <v>0</v>
      </c>
      <c r="BR102" s="56">
        <v>0</v>
      </c>
      <c r="BS102" s="56">
        <v>0</v>
      </c>
      <c r="BT102" s="56">
        <v>0</v>
      </c>
      <c r="BU102" s="56">
        <v>4</v>
      </c>
      <c r="BV102" s="56">
        <v>0</v>
      </c>
      <c r="BW102" s="56">
        <v>0</v>
      </c>
      <c r="BX102" s="56">
        <v>0</v>
      </c>
      <c r="BY102" s="56">
        <v>0</v>
      </c>
      <c r="BZ102" s="56">
        <v>0</v>
      </c>
      <c r="CA102" s="56">
        <v>7.4</v>
      </c>
      <c r="CB102" s="56">
        <v>0</v>
      </c>
      <c r="CC102" s="56">
        <v>0</v>
      </c>
      <c r="CD102" s="56">
        <v>0</v>
      </c>
      <c r="CE102" s="56"/>
      <c r="CF102" s="82">
        <f t="shared" si="5"/>
        <v>6426.3</v>
      </c>
      <c r="CG102" s="56">
        <f t="shared" si="6"/>
        <v>350.7</v>
      </c>
      <c r="CH102" s="56">
        <v>186.7</v>
      </c>
      <c r="CI102" s="56">
        <v>164</v>
      </c>
      <c r="CJ102" s="82">
        <f t="shared" si="7"/>
        <v>6777</v>
      </c>
      <c r="CK102" s="56">
        <v>0</v>
      </c>
      <c r="CL102" s="56">
        <v>0</v>
      </c>
      <c r="CM102" s="56">
        <v>49.3</v>
      </c>
      <c r="CN102" s="82">
        <f t="shared" si="8"/>
        <v>6826.3</v>
      </c>
    </row>
    <row r="103" spans="2:92" x14ac:dyDescent="0.2">
      <c r="B103" s="48" t="s">
        <v>332</v>
      </c>
      <c r="C103" s="56">
        <v>0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56">
        <v>0</v>
      </c>
      <c r="AC103" s="56">
        <v>0</v>
      </c>
      <c r="AD103" s="56">
        <v>0</v>
      </c>
      <c r="AE103" s="56">
        <v>0</v>
      </c>
      <c r="AF103" s="56">
        <v>0</v>
      </c>
      <c r="AG103" s="56">
        <v>0</v>
      </c>
      <c r="AH103" s="56">
        <v>0</v>
      </c>
      <c r="AI103" s="56">
        <v>0</v>
      </c>
      <c r="AJ103" s="56">
        <v>0</v>
      </c>
      <c r="AK103" s="56">
        <v>0</v>
      </c>
      <c r="AL103" s="56">
        <v>0</v>
      </c>
      <c r="AM103" s="56">
        <v>0</v>
      </c>
      <c r="AN103" s="56">
        <v>153.1</v>
      </c>
      <c r="AO103" s="56">
        <v>0</v>
      </c>
      <c r="AP103" s="56">
        <v>0</v>
      </c>
      <c r="AQ103" s="56">
        <v>0.6</v>
      </c>
      <c r="AR103" s="56">
        <v>0</v>
      </c>
      <c r="AS103" s="56">
        <v>0</v>
      </c>
      <c r="AT103" s="56">
        <v>0</v>
      </c>
      <c r="AU103" s="56">
        <v>0</v>
      </c>
      <c r="AV103" s="56">
        <v>0</v>
      </c>
      <c r="AW103" s="56">
        <v>69.7</v>
      </c>
      <c r="AX103" s="56">
        <v>0</v>
      </c>
      <c r="AY103" s="56">
        <v>0</v>
      </c>
      <c r="AZ103" s="56">
        <v>0</v>
      </c>
      <c r="BA103" s="56">
        <v>0</v>
      </c>
      <c r="BB103" s="56">
        <v>0</v>
      </c>
      <c r="BC103" s="56">
        <v>0</v>
      </c>
      <c r="BD103" s="56">
        <v>0</v>
      </c>
      <c r="BE103" s="56">
        <v>0</v>
      </c>
      <c r="BF103" s="56">
        <v>0</v>
      </c>
      <c r="BG103" s="56">
        <v>0</v>
      </c>
      <c r="BH103" s="56">
        <v>0</v>
      </c>
      <c r="BI103" s="56">
        <v>0</v>
      </c>
      <c r="BJ103" s="56">
        <v>0</v>
      </c>
      <c r="BK103" s="56">
        <v>0</v>
      </c>
      <c r="BL103" s="56">
        <v>0</v>
      </c>
      <c r="BM103" s="56">
        <v>0</v>
      </c>
      <c r="BN103" s="56">
        <v>0</v>
      </c>
      <c r="BO103" s="56">
        <v>0</v>
      </c>
      <c r="BP103" s="56">
        <v>0</v>
      </c>
      <c r="BQ103" s="56">
        <v>4022.7</v>
      </c>
      <c r="BR103" s="56">
        <v>0</v>
      </c>
      <c r="BS103" s="56">
        <v>0</v>
      </c>
      <c r="BT103" s="56">
        <v>0</v>
      </c>
      <c r="BU103" s="56">
        <v>212</v>
      </c>
      <c r="BV103" s="56">
        <v>0</v>
      </c>
      <c r="BW103" s="56">
        <v>0</v>
      </c>
      <c r="BX103" s="56">
        <v>0</v>
      </c>
      <c r="BY103" s="56">
        <v>0</v>
      </c>
      <c r="BZ103" s="56">
        <v>0</v>
      </c>
      <c r="CA103" s="56">
        <v>0</v>
      </c>
      <c r="CB103" s="56">
        <v>0</v>
      </c>
      <c r="CC103" s="56">
        <v>0</v>
      </c>
      <c r="CD103" s="56">
        <v>0</v>
      </c>
      <c r="CE103" s="56"/>
      <c r="CF103" s="82">
        <f t="shared" si="5"/>
        <v>4458.0999999999995</v>
      </c>
      <c r="CG103" s="56">
        <f t="shared" si="6"/>
        <v>245</v>
      </c>
      <c r="CH103" s="56">
        <v>141.6</v>
      </c>
      <c r="CI103" s="56">
        <v>103.4</v>
      </c>
      <c r="CJ103" s="82">
        <f t="shared" si="7"/>
        <v>4703.0999999999995</v>
      </c>
      <c r="CK103" s="56">
        <v>0</v>
      </c>
      <c r="CL103" s="56">
        <v>0</v>
      </c>
      <c r="CM103" s="56">
        <v>316.60000000000002</v>
      </c>
      <c r="CN103" s="82">
        <f t="shared" si="8"/>
        <v>5019.7</v>
      </c>
    </row>
    <row r="104" spans="2:92" x14ac:dyDescent="0.2">
      <c r="B104" s="48" t="s">
        <v>333</v>
      </c>
      <c r="C104" s="56">
        <v>0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  <c r="X104" s="56">
        <v>0</v>
      </c>
      <c r="Y104" s="56">
        <v>0</v>
      </c>
      <c r="Z104" s="56">
        <v>0</v>
      </c>
      <c r="AA104" s="56">
        <v>0</v>
      </c>
      <c r="AB104" s="56">
        <v>0</v>
      </c>
      <c r="AC104" s="56">
        <v>0</v>
      </c>
      <c r="AD104" s="56">
        <v>0</v>
      </c>
      <c r="AE104" s="56">
        <v>0</v>
      </c>
      <c r="AF104" s="56">
        <v>0</v>
      </c>
      <c r="AG104" s="56">
        <v>0</v>
      </c>
      <c r="AH104" s="56">
        <v>0</v>
      </c>
      <c r="AI104" s="56">
        <v>0</v>
      </c>
      <c r="AJ104" s="56">
        <v>8.5</v>
      </c>
      <c r="AK104" s="56">
        <v>0</v>
      </c>
      <c r="AL104" s="56">
        <v>31.7</v>
      </c>
      <c r="AM104" s="56">
        <v>0</v>
      </c>
      <c r="AN104" s="56">
        <v>0</v>
      </c>
      <c r="AO104" s="56">
        <v>0</v>
      </c>
      <c r="AP104" s="56">
        <v>0</v>
      </c>
      <c r="AQ104" s="56">
        <v>0</v>
      </c>
      <c r="AR104" s="56">
        <v>0.2</v>
      </c>
      <c r="AS104" s="56">
        <v>0</v>
      </c>
      <c r="AT104" s="56">
        <v>0</v>
      </c>
      <c r="AU104" s="56">
        <v>0</v>
      </c>
      <c r="AV104" s="56">
        <v>0</v>
      </c>
      <c r="AW104" s="56">
        <v>0</v>
      </c>
      <c r="AX104" s="56">
        <v>0</v>
      </c>
      <c r="AY104" s="56">
        <v>0</v>
      </c>
      <c r="AZ104" s="56">
        <v>0</v>
      </c>
      <c r="BA104" s="56">
        <v>0</v>
      </c>
      <c r="BB104" s="56">
        <v>0</v>
      </c>
      <c r="BC104" s="56">
        <v>0</v>
      </c>
      <c r="BD104" s="56">
        <v>0</v>
      </c>
      <c r="BE104" s="56">
        <v>0</v>
      </c>
      <c r="BF104" s="56">
        <v>0</v>
      </c>
      <c r="BG104" s="56">
        <v>0</v>
      </c>
      <c r="BH104" s="56">
        <v>0</v>
      </c>
      <c r="BI104" s="56">
        <v>0</v>
      </c>
      <c r="BJ104" s="56">
        <v>0</v>
      </c>
      <c r="BK104" s="56">
        <v>0</v>
      </c>
      <c r="BL104" s="56">
        <v>0</v>
      </c>
      <c r="BM104" s="56">
        <v>0</v>
      </c>
      <c r="BN104" s="56">
        <v>0</v>
      </c>
      <c r="BO104" s="56">
        <v>0</v>
      </c>
      <c r="BP104" s="56">
        <v>0</v>
      </c>
      <c r="BQ104" s="56">
        <v>0</v>
      </c>
      <c r="BR104" s="56">
        <v>5801.8</v>
      </c>
      <c r="BS104" s="56">
        <v>0</v>
      </c>
      <c r="BT104" s="56">
        <v>2.4</v>
      </c>
      <c r="BU104" s="56">
        <v>0</v>
      </c>
      <c r="BV104" s="56">
        <v>0</v>
      </c>
      <c r="BW104" s="56">
        <v>0</v>
      </c>
      <c r="BX104" s="56">
        <v>0</v>
      </c>
      <c r="BY104" s="56">
        <v>0</v>
      </c>
      <c r="BZ104" s="56">
        <v>0</v>
      </c>
      <c r="CA104" s="56">
        <v>0</v>
      </c>
      <c r="CB104" s="56">
        <v>0</v>
      </c>
      <c r="CC104" s="56">
        <v>0</v>
      </c>
      <c r="CD104" s="56">
        <v>0</v>
      </c>
      <c r="CE104" s="56"/>
      <c r="CF104" s="82">
        <f t="shared" si="5"/>
        <v>5844.5999999999995</v>
      </c>
      <c r="CG104" s="56">
        <f t="shared" si="6"/>
        <v>128.5</v>
      </c>
      <c r="CH104" s="56">
        <v>68.400000000000006</v>
      </c>
      <c r="CI104" s="56">
        <v>60.1</v>
      </c>
      <c r="CJ104" s="82">
        <f t="shared" si="7"/>
        <v>5973.0999999999995</v>
      </c>
      <c r="CK104" s="56">
        <v>0</v>
      </c>
      <c r="CL104" s="56">
        <v>0</v>
      </c>
      <c r="CM104" s="56">
        <v>400.1</v>
      </c>
      <c r="CN104" s="82">
        <f t="shared" si="8"/>
        <v>6373.2</v>
      </c>
    </row>
    <row r="105" spans="2:92" x14ac:dyDescent="0.2">
      <c r="B105" s="48" t="s">
        <v>334</v>
      </c>
      <c r="C105" s="56">
        <v>53</v>
      </c>
      <c r="D105" s="56">
        <v>0</v>
      </c>
      <c r="E105" s="56">
        <v>0</v>
      </c>
      <c r="F105" s="56">
        <v>0.3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  <c r="X105" s="56">
        <v>0</v>
      </c>
      <c r="Y105" s="56">
        <v>0</v>
      </c>
      <c r="Z105" s="56">
        <v>0</v>
      </c>
      <c r="AA105" s="56">
        <v>0</v>
      </c>
      <c r="AB105" s="56">
        <v>0</v>
      </c>
      <c r="AC105" s="56">
        <v>0</v>
      </c>
      <c r="AD105" s="56">
        <v>0</v>
      </c>
      <c r="AE105" s="56">
        <v>0</v>
      </c>
      <c r="AF105" s="56">
        <v>0</v>
      </c>
      <c r="AG105" s="56">
        <v>0</v>
      </c>
      <c r="AH105" s="56">
        <v>12.7</v>
      </c>
      <c r="AI105" s="56">
        <v>623.6</v>
      </c>
      <c r="AJ105" s="56">
        <v>340.3</v>
      </c>
      <c r="AK105" s="56">
        <v>199.3</v>
      </c>
      <c r="AL105" s="56">
        <v>67.7</v>
      </c>
      <c r="AM105" s="56">
        <v>0</v>
      </c>
      <c r="AN105" s="56">
        <v>76.599999999999994</v>
      </c>
      <c r="AO105" s="56">
        <v>41.5</v>
      </c>
      <c r="AP105" s="56">
        <v>0</v>
      </c>
      <c r="AQ105" s="56">
        <v>0</v>
      </c>
      <c r="AR105" s="56">
        <v>0.1</v>
      </c>
      <c r="AS105" s="56">
        <v>0</v>
      </c>
      <c r="AT105" s="56">
        <v>0</v>
      </c>
      <c r="AU105" s="56">
        <v>0</v>
      </c>
      <c r="AV105" s="56">
        <v>0</v>
      </c>
      <c r="AW105" s="56">
        <v>0</v>
      </c>
      <c r="AX105" s="56">
        <v>0</v>
      </c>
      <c r="AY105" s="56">
        <v>0</v>
      </c>
      <c r="AZ105" s="56">
        <v>0</v>
      </c>
      <c r="BA105" s="56">
        <v>0</v>
      </c>
      <c r="BB105" s="56">
        <v>0</v>
      </c>
      <c r="BC105" s="56">
        <v>0</v>
      </c>
      <c r="BD105" s="56">
        <v>0</v>
      </c>
      <c r="BE105" s="56">
        <v>0</v>
      </c>
      <c r="BF105" s="56">
        <v>0</v>
      </c>
      <c r="BG105" s="56">
        <v>0</v>
      </c>
      <c r="BH105" s="56">
        <v>0</v>
      </c>
      <c r="BI105" s="56">
        <v>0</v>
      </c>
      <c r="BJ105" s="56">
        <v>0</v>
      </c>
      <c r="BK105" s="56">
        <v>0</v>
      </c>
      <c r="BL105" s="56">
        <v>0</v>
      </c>
      <c r="BM105" s="56">
        <v>0.4</v>
      </c>
      <c r="BN105" s="56">
        <v>0.1</v>
      </c>
      <c r="BO105" s="56">
        <v>17.100000000000001</v>
      </c>
      <c r="BP105" s="56">
        <v>0.8</v>
      </c>
      <c r="BQ105" s="56">
        <v>0</v>
      </c>
      <c r="BR105" s="56">
        <v>0</v>
      </c>
      <c r="BS105" s="56">
        <v>14862.5</v>
      </c>
      <c r="BT105" s="56">
        <v>131.6</v>
      </c>
      <c r="BU105" s="56">
        <v>232</v>
      </c>
      <c r="BV105" s="56">
        <v>0</v>
      </c>
      <c r="BW105" s="56">
        <v>0</v>
      </c>
      <c r="BX105" s="56">
        <v>0</v>
      </c>
      <c r="BY105" s="56">
        <v>0</v>
      </c>
      <c r="BZ105" s="56">
        <v>0</v>
      </c>
      <c r="CA105" s="56">
        <v>22.1</v>
      </c>
      <c r="CB105" s="56">
        <v>0</v>
      </c>
      <c r="CC105" s="56">
        <v>0.2</v>
      </c>
      <c r="CD105" s="56">
        <v>0</v>
      </c>
      <c r="CE105" s="56"/>
      <c r="CF105" s="82">
        <f t="shared" si="5"/>
        <v>16681.899999999998</v>
      </c>
      <c r="CG105" s="56">
        <f t="shared" si="6"/>
        <v>485.79999999999995</v>
      </c>
      <c r="CH105" s="56">
        <v>258.7</v>
      </c>
      <c r="CI105" s="56">
        <v>227.1</v>
      </c>
      <c r="CJ105" s="82">
        <f t="shared" si="7"/>
        <v>17167.699999999997</v>
      </c>
      <c r="CK105" s="56">
        <v>0</v>
      </c>
      <c r="CL105" s="56">
        <v>0</v>
      </c>
      <c r="CM105" s="56">
        <v>923.1</v>
      </c>
      <c r="CN105" s="82">
        <f t="shared" si="8"/>
        <v>18090.799999999996</v>
      </c>
    </row>
    <row r="106" spans="2:92" x14ac:dyDescent="0.2">
      <c r="B106" s="48" t="s">
        <v>335</v>
      </c>
      <c r="C106" s="56">
        <v>45.9</v>
      </c>
      <c r="D106" s="56">
        <v>0</v>
      </c>
      <c r="E106" s="56">
        <v>0</v>
      </c>
      <c r="F106" s="56">
        <v>0.9</v>
      </c>
      <c r="G106" s="56">
        <v>850.6</v>
      </c>
      <c r="H106" s="56">
        <v>175.3</v>
      </c>
      <c r="I106" s="56">
        <v>2356.1999999999998</v>
      </c>
      <c r="J106" s="56">
        <v>284.5</v>
      </c>
      <c r="K106" s="56">
        <v>5.0999999999999996</v>
      </c>
      <c r="L106" s="56">
        <v>85.4</v>
      </c>
      <c r="M106" s="56">
        <v>43.7</v>
      </c>
      <c r="N106" s="56">
        <v>67.099999999999994</v>
      </c>
      <c r="O106" s="56">
        <v>146.6</v>
      </c>
      <c r="P106" s="56">
        <v>118.7</v>
      </c>
      <c r="Q106" s="56">
        <v>33.9</v>
      </c>
      <c r="R106" s="56">
        <v>0.2</v>
      </c>
      <c r="S106" s="56">
        <v>1473.4</v>
      </c>
      <c r="T106" s="56">
        <v>152.19999999999999</v>
      </c>
      <c r="U106" s="56">
        <v>374.9</v>
      </c>
      <c r="V106" s="56">
        <v>388.1</v>
      </c>
      <c r="W106" s="56">
        <v>1104.3</v>
      </c>
      <c r="X106" s="56">
        <v>288</v>
      </c>
      <c r="Y106" s="56">
        <v>130.6</v>
      </c>
      <c r="Z106" s="56">
        <v>416</v>
      </c>
      <c r="AA106" s="56">
        <v>486.5</v>
      </c>
      <c r="AB106" s="56">
        <v>1612.9</v>
      </c>
      <c r="AC106" s="56">
        <v>138.4</v>
      </c>
      <c r="AD106" s="56">
        <v>131.5</v>
      </c>
      <c r="AE106" s="56">
        <v>76.900000000000006</v>
      </c>
      <c r="AF106" s="56">
        <v>141.4</v>
      </c>
      <c r="AG106" s="56">
        <v>193.2</v>
      </c>
      <c r="AH106" s="56">
        <v>34</v>
      </c>
      <c r="AI106" s="56">
        <v>0</v>
      </c>
      <c r="AJ106" s="56">
        <v>0</v>
      </c>
      <c r="AK106" s="56">
        <v>0</v>
      </c>
      <c r="AL106" s="56">
        <v>3.6</v>
      </c>
      <c r="AM106" s="56">
        <v>0</v>
      </c>
      <c r="AN106" s="56">
        <v>518.20000000000005</v>
      </c>
      <c r="AO106" s="56">
        <v>120.7</v>
      </c>
      <c r="AP106" s="56">
        <v>0</v>
      </c>
      <c r="AQ106" s="56">
        <v>0</v>
      </c>
      <c r="AR106" s="56">
        <v>0</v>
      </c>
      <c r="AS106" s="56">
        <v>0</v>
      </c>
      <c r="AT106" s="56">
        <v>0</v>
      </c>
      <c r="AU106" s="56">
        <v>0</v>
      </c>
      <c r="AV106" s="56">
        <v>8.4</v>
      </c>
      <c r="AW106" s="56">
        <v>0</v>
      </c>
      <c r="AX106" s="56">
        <v>0</v>
      </c>
      <c r="AY106" s="56">
        <v>11.1</v>
      </c>
      <c r="AZ106" s="56">
        <v>0</v>
      </c>
      <c r="BA106" s="56">
        <v>0</v>
      </c>
      <c r="BB106" s="56">
        <v>0</v>
      </c>
      <c r="BC106" s="56">
        <v>17</v>
      </c>
      <c r="BD106" s="56">
        <v>52</v>
      </c>
      <c r="BE106" s="56">
        <v>0</v>
      </c>
      <c r="BF106" s="56">
        <v>0</v>
      </c>
      <c r="BG106" s="56">
        <v>0</v>
      </c>
      <c r="BH106" s="56">
        <v>0</v>
      </c>
      <c r="BI106" s="56">
        <v>0</v>
      </c>
      <c r="BJ106" s="56">
        <v>0</v>
      </c>
      <c r="BK106" s="56">
        <v>21.6</v>
      </c>
      <c r="BL106" s="56">
        <v>26.1</v>
      </c>
      <c r="BM106" s="56">
        <v>0</v>
      </c>
      <c r="BN106" s="56">
        <v>0</v>
      </c>
      <c r="BO106" s="56">
        <v>0</v>
      </c>
      <c r="BP106" s="56">
        <v>0</v>
      </c>
      <c r="BQ106" s="56">
        <v>0</v>
      </c>
      <c r="BR106" s="56">
        <v>0</v>
      </c>
      <c r="BS106" s="56">
        <v>0</v>
      </c>
      <c r="BT106" s="56">
        <v>15852.7</v>
      </c>
      <c r="BU106" s="56">
        <v>12</v>
      </c>
      <c r="BV106" s="56">
        <v>0</v>
      </c>
      <c r="BW106" s="56">
        <v>0</v>
      </c>
      <c r="BX106" s="56">
        <v>0</v>
      </c>
      <c r="BY106" s="56">
        <v>0</v>
      </c>
      <c r="BZ106" s="56">
        <v>0</v>
      </c>
      <c r="CA106" s="56">
        <v>166.8</v>
      </c>
      <c r="CB106" s="56">
        <v>0</v>
      </c>
      <c r="CC106" s="56">
        <v>0</v>
      </c>
      <c r="CD106" s="56">
        <v>0</v>
      </c>
      <c r="CE106" s="56"/>
      <c r="CF106" s="82">
        <f t="shared" ref="CF106:CF128" si="9">SUM(C106:CE106)</f>
        <v>28166.600000000002</v>
      </c>
      <c r="CG106" s="56">
        <f t="shared" si="6"/>
        <v>2745.91</v>
      </c>
      <c r="CH106" s="56">
        <v>1731.2</v>
      </c>
      <c r="CI106" s="56">
        <v>1014.71</v>
      </c>
      <c r="CJ106" s="82">
        <f t="shared" si="7"/>
        <v>30912.510000000002</v>
      </c>
      <c r="CK106" s="56">
        <v>0</v>
      </c>
      <c r="CL106" s="56">
        <v>0</v>
      </c>
      <c r="CM106" s="56">
        <v>623.20000000000005</v>
      </c>
      <c r="CN106" s="82">
        <f t="shared" si="8"/>
        <v>31535.710000000003</v>
      </c>
    </row>
    <row r="107" spans="2:92" x14ac:dyDescent="0.2">
      <c r="B107" s="48" t="s">
        <v>336</v>
      </c>
      <c r="C107" s="56">
        <v>0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  <c r="S107" s="56">
        <v>0</v>
      </c>
      <c r="T107" s="56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56">
        <v>0</v>
      </c>
      <c r="AC107" s="56">
        <v>0</v>
      </c>
      <c r="AD107" s="56">
        <v>0</v>
      </c>
      <c r="AE107" s="56">
        <v>0</v>
      </c>
      <c r="AF107" s="56">
        <v>0</v>
      </c>
      <c r="AG107" s="56">
        <v>0</v>
      </c>
      <c r="AH107" s="56">
        <v>0</v>
      </c>
      <c r="AI107" s="56">
        <v>0</v>
      </c>
      <c r="AJ107" s="56">
        <v>0</v>
      </c>
      <c r="AK107" s="56">
        <v>0</v>
      </c>
      <c r="AL107" s="56">
        <v>0</v>
      </c>
      <c r="AM107" s="56">
        <v>0</v>
      </c>
      <c r="AN107" s="56">
        <v>0</v>
      </c>
      <c r="AO107" s="56">
        <v>0</v>
      </c>
      <c r="AP107" s="56">
        <v>0</v>
      </c>
      <c r="AQ107" s="56">
        <v>0</v>
      </c>
      <c r="AR107" s="56">
        <v>0</v>
      </c>
      <c r="AS107" s="56">
        <v>0</v>
      </c>
      <c r="AT107" s="56">
        <v>0</v>
      </c>
      <c r="AU107" s="56">
        <v>0</v>
      </c>
      <c r="AV107" s="56">
        <v>0</v>
      </c>
      <c r="AW107" s="56">
        <v>0</v>
      </c>
      <c r="AX107" s="56">
        <v>0</v>
      </c>
      <c r="AY107" s="56">
        <v>0</v>
      </c>
      <c r="AZ107" s="56">
        <v>0</v>
      </c>
      <c r="BA107" s="56">
        <v>0</v>
      </c>
      <c r="BB107" s="56">
        <v>0</v>
      </c>
      <c r="BC107" s="56">
        <v>0</v>
      </c>
      <c r="BD107" s="56">
        <v>0</v>
      </c>
      <c r="BE107" s="56">
        <v>0</v>
      </c>
      <c r="BF107" s="56">
        <v>0</v>
      </c>
      <c r="BG107" s="56">
        <v>0</v>
      </c>
      <c r="BH107" s="56">
        <v>0</v>
      </c>
      <c r="BI107" s="56">
        <v>0</v>
      </c>
      <c r="BJ107" s="56">
        <v>0</v>
      </c>
      <c r="BK107" s="56">
        <v>0</v>
      </c>
      <c r="BL107" s="56">
        <v>0</v>
      </c>
      <c r="BM107" s="56">
        <v>0</v>
      </c>
      <c r="BN107" s="56">
        <v>0</v>
      </c>
      <c r="BO107" s="56">
        <v>0</v>
      </c>
      <c r="BP107" s="56">
        <v>0</v>
      </c>
      <c r="BQ107" s="56">
        <v>0</v>
      </c>
      <c r="BR107" s="56">
        <v>0</v>
      </c>
      <c r="BS107" s="56">
        <v>0</v>
      </c>
      <c r="BT107" s="56">
        <v>0</v>
      </c>
      <c r="BU107" s="56">
        <v>73243</v>
      </c>
      <c r="BV107" s="56">
        <v>0</v>
      </c>
      <c r="BW107" s="56">
        <v>0</v>
      </c>
      <c r="BX107" s="56">
        <v>0</v>
      </c>
      <c r="BY107" s="56">
        <v>0</v>
      </c>
      <c r="BZ107" s="56">
        <v>0</v>
      </c>
      <c r="CA107" s="56">
        <v>0</v>
      </c>
      <c r="CB107" s="56">
        <v>0</v>
      </c>
      <c r="CC107" s="56">
        <v>0</v>
      </c>
      <c r="CD107" s="56">
        <v>0</v>
      </c>
      <c r="CE107" s="56"/>
      <c r="CF107" s="82">
        <f t="shared" si="9"/>
        <v>73243</v>
      </c>
      <c r="CG107" s="56">
        <f t="shared" si="6"/>
        <v>0</v>
      </c>
      <c r="CH107" s="56">
        <v>0</v>
      </c>
      <c r="CI107" s="56">
        <v>0</v>
      </c>
      <c r="CJ107" s="82">
        <f t="shared" si="7"/>
        <v>73243</v>
      </c>
      <c r="CK107" s="56">
        <v>0</v>
      </c>
      <c r="CL107" s="56">
        <v>0</v>
      </c>
      <c r="CM107" s="56">
        <v>0</v>
      </c>
      <c r="CN107" s="82">
        <f t="shared" si="8"/>
        <v>73243</v>
      </c>
    </row>
    <row r="108" spans="2:92" x14ac:dyDescent="0.2">
      <c r="B108" s="48" t="s">
        <v>337</v>
      </c>
      <c r="C108" s="56">
        <v>17.100000000000001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6">
        <v>1596.1</v>
      </c>
      <c r="AC108" s="56">
        <v>42.3</v>
      </c>
      <c r="AD108" s="56">
        <v>0</v>
      </c>
      <c r="AE108" s="56">
        <v>0</v>
      </c>
      <c r="AF108" s="56">
        <v>0</v>
      </c>
      <c r="AG108" s="56">
        <v>0</v>
      </c>
      <c r="AH108" s="56">
        <v>0</v>
      </c>
      <c r="AI108" s="56">
        <v>0</v>
      </c>
      <c r="AJ108" s="56">
        <v>0</v>
      </c>
      <c r="AK108" s="56">
        <v>0</v>
      </c>
      <c r="AL108" s="56">
        <v>2</v>
      </c>
      <c r="AM108" s="56">
        <v>0</v>
      </c>
      <c r="AN108" s="56">
        <v>60.7</v>
      </c>
      <c r="AO108" s="56">
        <v>58.2</v>
      </c>
      <c r="AP108" s="56">
        <v>0.3</v>
      </c>
      <c r="AQ108" s="56">
        <v>0.1</v>
      </c>
      <c r="AR108" s="56">
        <v>0</v>
      </c>
      <c r="AS108" s="56">
        <v>0</v>
      </c>
      <c r="AT108" s="56">
        <v>0</v>
      </c>
      <c r="AU108" s="56">
        <v>5.9</v>
      </c>
      <c r="AV108" s="56">
        <v>0</v>
      </c>
      <c r="AW108" s="56">
        <v>0</v>
      </c>
      <c r="AX108" s="56">
        <v>0</v>
      </c>
      <c r="AY108" s="56">
        <v>68.099999999999994</v>
      </c>
      <c r="AZ108" s="56">
        <v>0</v>
      </c>
      <c r="BA108" s="56">
        <v>44.4</v>
      </c>
      <c r="BB108" s="56">
        <v>223.7</v>
      </c>
      <c r="BC108" s="56">
        <v>0</v>
      </c>
      <c r="BD108" s="56">
        <v>0</v>
      </c>
      <c r="BE108" s="56">
        <v>0</v>
      </c>
      <c r="BF108" s="56">
        <v>0</v>
      </c>
      <c r="BG108" s="56">
        <v>0</v>
      </c>
      <c r="BH108" s="56">
        <v>35.4</v>
      </c>
      <c r="BI108" s="56">
        <v>69.900000000000006</v>
      </c>
      <c r="BJ108" s="56">
        <v>0</v>
      </c>
      <c r="BK108" s="56">
        <v>19.899999999999999</v>
      </c>
      <c r="BL108" s="56">
        <v>0</v>
      </c>
      <c r="BM108" s="56">
        <v>0</v>
      </c>
      <c r="BN108" s="56">
        <v>0</v>
      </c>
      <c r="BO108" s="56">
        <v>0</v>
      </c>
      <c r="BP108" s="56">
        <v>0</v>
      </c>
      <c r="BQ108" s="56">
        <v>0</v>
      </c>
      <c r="BR108" s="56">
        <v>0</v>
      </c>
      <c r="BS108" s="56">
        <v>0</v>
      </c>
      <c r="BT108" s="56">
        <v>0</v>
      </c>
      <c r="BU108" s="56">
        <v>360</v>
      </c>
      <c r="BV108" s="56">
        <v>61990.2</v>
      </c>
      <c r="BW108" s="56">
        <v>19.7</v>
      </c>
      <c r="BX108" s="56">
        <v>0</v>
      </c>
      <c r="BY108" s="56">
        <v>0</v>
      </c>
      <c r="BZ108" s="56">
        <v>0</v>
      </c>
      <c r="CA108" s="56">
        <v>1740.8</v>
      </c>
      <c r="CB108" s="56">
        <v>0.4</v>
      </c>
      <c r="CC108" s="56">
        <v>0</v>
      </c>
      <c r="CD108" s="56">
        <v>0</v>
      </c>
      <c r="CE108" s="56"/>
      <c r="CF108" s="82">
        <f t="shared" si="9"/>
        <v>66355.199999999983</v>
      </c>
      <c r="CG108" s="56">
        <f t="shared" si="6"/>
        <v>570</v>
      </c>
      <c r="CH108" s="56">
        <v>343.5</v>
      </c>
      <c r="CI108" s="56">
        <v>226.5</v>
      </c>
      <c r="CJ108" s="82">
        <f t="shared" si="7"/>
        <v>66925.199999999983</v>
      </c>
      <c r="CK108" s="56">
        <v>0</v>
      </c>
      <c r="CL108" s="56">
        <v>0</v>
      </c>
      <c r="CM108" s="56">
        <v>94.4</v>
      </c>
      <c r="CN108" s="82">
        <f t="shared" si="8"/>
        <v>67019.599999999977</v>
      </c>
    </row>
    <row r="109" spans="2:92" x14ac:dyDescent="0.2">
      <c r="B109" s="48" t="s">
        <v>338</v>
      </c>
      <c r="C109" s="56">
        <v>10.4</v>
      </c>
      <c r="D109" s="56">
        <v>0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56">
        <v>0</v>
      </c>
      <c r="AC109" s="56">
        <v>0</v>
      </c>
      <c r="AD109" s="56">
        <v>0</v>
      </c>
      <c r="AE109" s="56">
        <v>0</v>
      </c>
      <c r="AF109" s="56">
        <v>0</v>
      </c>
      <c r="AG109" s="56">
        <v>0</v>
      </c>
      <c r="AH109" s="56">
        <v>0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12.3</v>
      </c>
      <c r="AO109" s="56">
        <v>5.3</v>
      </c>
      <c r="AP109" s="56">
        <v>0</v>
      </c>
      <c r="AQ109" s="56">
        <v>0</v>
      </c>
      <c r="AR109" s="56">
        <v>0</v>
      </c>
      <c r="AS109" s="56">
        <v>0</v>
      </c>
      <c r="AT109" s="56">
        <v>0</v>
      </c>
      <c r="AU109" s="56">
        <v>0</v>
      </c>
      <c r="AV109" s="56">
        <v>0</v>
      </c>
      <c r="AW109" s="56">
        <v>194.1</v>
      </c>
      <c r="AX109" s="56">
        <v>0</v>
      </c>
      <c r="AY109" s="56">
        <v>0</v>
      </c>
      <c r="AZ109" s="56">
        <v>0</v>
      </c>
      <c r="BA109" s="56">
        <v>0</v>
      </c>
      <c r="BB109" s="56">
        <v>0</v>
      </c>
      <c r="BC109" s="56">
        <v>0</v>
      </c>
      <c r="BD109" s="56">
        <v>0</v>
      </c>
      <c r="BE109" s="56">
        <v>0</v>
      </c>
      <c r="BF109" s="56">
        <v>0</v>
      </c>
      <c r="BG109" s="56">
        <v>0</v>
      </c>
      <c r="BH109" s="56">
        <v>0</v>
      </c>
      <c r="BI109" s="56">
        <v>0</v>
      </c>
      <c r="BJ109" s="56">
        <v>0</v>
      </c>
      <c r="BK109" s="56">
        <v>0</v>
      </c>
      <c r="BL109" s="56">
        <v>0</v>
      </c>
      <c r="BM109" s="56">
        <v>0</v>
      </c>
      <c r="BN109" s="56">
        <v>0</v>
      </c>
      <c r="BO109" s="56">
        <v>0</v>
      </c>
      <c r="BP109" s="56">
        <v>0</v>
      </c>
      <c r="BQ109" s="56">
        <v>0</v>
      </c>
      <c r="BR109" s="56">
        <v>0</v>
      </c>
      <c r="BS109" s="56">
        <v>0</v>
      </c>
      <c r="BT109" s="56">
        <v>0</v>
      </c>
      <c r="BU109" s="56">
        <v>0</v>
      </c>
      <c r="BV109" s="56">
        <v>62.699999999999903</v>
      </c>
      <c r="BW109" s="56">
        <v>90536.1</v>
      </c>
      <c r="BX109" s="56">
        <v>503</v>
      </c>
      <c r="BY109" s="56">
        <v>0</v>
      </c>
      <c r="BZ109" s="56">
        <v>1.1000000000000001</v>
      </c>
      <c r="CA109" s="56">
        <v>0</v>
      </c>
      <c r="CB109" s="56">
        <v>0</v>
      </c>
      <c r="CC109" s="56">
        <v>0</v>
      </c>
      <c r="CD109" s="56">
        <v>0</v>
      </c>
      <c r="CE109" s="56"/>
      <c r="CF109" s="82">
        <f t="shared" si="9"/>
        <v>91325.000000000015</v>
      </c>
      <c r="CG109" s="56">
        <f t="shared" si="6"/>
        <v>18</v>
      </c>
      <c r="CH109" s="56">
        <v>1</v>
      </c>
      <c r="CI109" s="56">
        <v>17</v>
      </c>
      <c r="CJ109" s="82">
        <f t="shared" si="7"/>
        <v>91343.000000000015</v>
      </c>
      <c r="CK109" s="56">
        <v>0</v>
      </c>
      <c r="CL109" s="56">
        <v>0</v>
      </c>
      <c r="CM109" s="56">
        <v>479</v>
      </c>
      <c r="CN109" s="82">
        <f t="shared" si="8"/>
        <v>91822.000000000015</v>
      </c>
    </row>
    <row r="110" spans="2:92" x14ac:dyDescent="0.2">
      <c r="B110" s="48" t="s">
        <v>339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  <c r="S110" s="56">
        <v>0</v>
      </c>
      <c r="T110" s="56">
        <v>0</v>
      </c>
      <c r="U110" s="56">
        <v>0</v>
      </c>
      <c r="V110" s="56">
        <v>0</v>
      </c>
      <c r="W110" s="56">
        <v>0</v>
      </c>
      <c r="X110" s="56">
        <v>0</v>
      </c>
      <c r="Y110" s="56">
        <v>0</v>
      </c>
      <c r="Z110" s="56">
        <v>0</v>
      </c>
      <c r="AA110" s="56">
        <v>0</v>
      </c>
      <c r="AB110" s="56">
        <v>0</v>
      </c>
      <c r="AC110" s="56">
        <v>0</v>
      </c>
      <c r="AD110" s="56">
        <v>0</v>
      </c>
      <c r="AE110" s="56">
        <v>0</v>
      </c>
      <c r="AF110" s="56">
        <v>0</v>
      </c>
      <c r="AG110" s="56">
        <v>0</v>
      </c>
      <c r="AH110" s="56">
        <v>0</v>
      </c>
      <c r="AI110" s="56">
        <v>0</v>
      </c>
      <c r="AJ110" s="56">
        <v>0</v>
      </c>
      <c r="AK110" s="56">
        <v>0</v>
      </c>
      <c r="AL110" s="56">
        <v>0</v>
      </c>
      <c r="AM110" s="56">
        <v>0</v>
      </c>
      <c r="AN110" s="56">
        <v>44.2</v>
      </c>
      <c r="AO110" s="56">
        <v>0</v>
      </c>
      <c r="AP110" s="56">
        <v>0</v>
      </c>
      <c r="AQ110" s="56">
        <v>0</v>
      </c>
      <c r="AR110" s="56">
        <v>0</v>
      </c>
      <c r="AS110" s="56">
        <v>0</v>
      </c>
      <c r="AT110" s="56">
        <v>0</v>
      </c>
      <c r="AU110" s="56">
        <v>0</v>
      </c>
      <c r="AV110" s="56">
        <v>0</v>
      </c>
      <c r="AW110" s="56">
        <v>0</v>
      </c>
      <c r="AX110" s="56">
        <v>0</v>
      </c>
      <c r="AY110" s="56">
        <v>0</v>
      </c>
      <c r="AZ110" s="56">
        <v>0</v>
      </c>
      <c r="BA110" s="56">
        <v>0</v>
      </c>
      <c r="BB110" s="56">
        <v>0</v>
      </c>
      <c r="BC110" s="56">
        <v>0</v>
      </c>
      <c r="BD110" s="56">
        <v>0</v>
      </c>
      <c r="BE110" s="56">
        <v>0</v>
      </c>
      <c r="BF110" s="56">
        <v>0</v>
      </c>
      <c r="BG110" s="56">
        <v>0</v>
      </c>
      <c r="BH110" s="56">
        <v>0</v>
      </c>
      <c r="BI110" s="56">
        <v>0</v>
      </c>
      <c r="BJ110" s="56">
        <v>0</v>
      </c>
      <c r="BK110" s="56">
        <v>0</v>
      </c>
      <c r="BL110" s="56">
        <v>0</v>
      </c>
      <c r="BM110" s="56">
        <v>0</v>
      </c>
      <c r="BN110" s="56">
        <v>0</v>
      </c>
      <c r="BO110" s="56">
        <v>0</v>
      </c>
      <c r="BP110" s="56">
        <v>0</v>
      </c>
      <c r="BQ110" s="56">
        <v>0</v>
      </c>
      <c r="BR110" s="56">
        <v>0</v>
      </c>
      <c r="BS110" s="56">
        <v>0</v>
      </c>
      <c r="BT110" s="56">
        <v>0</v>
      </c>
      <c r="BU110" s="56">
        <v>155</v>
      </c>
      <c r="BV110" s="56">
        <v>20.3</v>
      </c>
      <c r="BW110" s="56">
        <v>101.6</v>
      </c>
      <c r="BX110" s="56">
        <v>24766.799999999999</v>
      </c>
      <c r="BY110" s="56">
        <v>0</v>
      </c>
      <c r="BZ110" s="56">
        <v>0</v>
      </c>
      <c r="CA110" s="56">
        <v>0</v>
      </c>
      <c r="CB110" s="56">
        <v>0</v>
      </c>
      <c r="CC110" s="56">
        <v>0</v>
      </c>
      <c r="CD110" s="56">
        <v>0</v>
      </c>
      <c r="CE110" s="56"/>
      <c r="CF110" s="82">
        <f t="shared" si="9"/>
        <v>25087.899999999998</v>
      </c>
      <c r="CG110" s="56">
        <f t="shared" si="6"/>
        <v>0</v>
      </c>
      <c r="CH110" s="56">
        <v>0</v>
      </c>
      <c r="CI110" s="56">
        <v>0</v>
      </c>
      <c r="CJ110" s="82">
        <f t="shared" si="7"/>
        <v>25087.899999999998</v>
      </c>
      <c r="CK110" s="56">
        <v>0</v>
      </c>
      <c r="CL110" s="56">
        <v>0</v>
      </c>
      <c r="CM110" s="56">
        <v>304.7</v>
      </c>
      <c r="CN110" s="82">
        <f t="shared" si="8"/>
        <v>25392.6</v>
      </c>
    </row>
    <row r="111" spans="2:92" x14ac:dyDescent="0.2">
      <c r="B111" s="48" t="s">
        <v>340</v>
      </c>
      <c r="C111" s="56">
        <v>0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6">
        <v>0</v>
      </c>
      <c r="R111" s="56">
        <v>0</v>
      </c>
      <c r="S111" s="56">
        <v>0</v>
      </c>
      <c r="T111" s="56">
        <v>0</v>
      </c>
      <c r="U111" s="56">
        <v>0</v>
      </c>
      <c r="V111" s="56">
        <v>0</v>
      </c>
      <c r="W111" s="56">
        <v>0</v>
      </c>
      <c r="X111" s="56">
        <v>0</v>
      </c>
      <c r="Y111" s="56">
        <v>0</v>
      </c>
      <c r="Z111" s="56">
        <v>0</v>
      </c>
      <c r="AA111" s="56">
        <v>0</v>
      </c>
      <c r="AB111" s="56">
        <v>0</v>
      </c>
      <c r="AC111" s="56">
        <v>0</v>
      </c>
      <c r="AD111" s="56">
        <v>0</v>
      </c>
      <c r="AE111" s="56">
        <v>0</v>
      </c>
      <c r="AF111" s="56">
        <v>0</v>
      </c>
      <c r="AG111" s="56">
        <v>0</v>
      </c>
      <c r="AH111" s="56">
        <v>0</v>
      </c>
      <c r="AI111" s="56">
        <v>0</v>
      </c>
      <c r="AJ111" s="56">
        <v>0</v>
      </c>
      <c r="AK111" s="56">
        <v>0</v>
      </c>
      <c r="AL111" s="56">
        <v>0</v>
      </c>
      <c r="AM111" s="56">
        <v>0</v>
      </c>
      <c r="AN111" s="56">
        <v>298.39999999999998</v>
      </c>
      <c r="AO111" s="56">
        <v>0</v>
      </c>
      <c r="AP111" s="56">
        <v>0</v>
      </c>
      <c r="AQ111" s="56">
        <v>0</v>
      </c>
      <c r="AR111" s="56">
        <v>0</v>
      </c>
      <c r="AS111" s="56">
        <v>0</v>
      </c>
      <c r="AT111" s="56">
        <v>0</v>
      </c>
      <c r="AU111" s="56">
        <v>0</v>
      </c>
      <c r="AV111" s="56">
        <v>0</v>
      </c>
      <c r="AW111" s="56">
        <v>0</v>
      </c>
      <c r="AX111" s="56">
        <v>0</v>
      </c>
      <c r="AY111" s="56">
        <v>0</v>
      </c>
      <c r="AZ111" s="56">
        <v>0</v>
      </c>
      <c r="BA111" s="56">
        <v>0</v>
      </c>
      <c r="BB111" s="56">
        <v>0</v>
      </c>
      <c r="BC111" s="56">
        <v>0</v>
      </c>
      <c r="BD111" s="56">
        <v>0</v>
      </c>
      <c r="BE111" s="56">
        <v>0</v>
      </c>
      <c r="BF111" s="56">
        <v>0</v>
      </c>
      <c r="BG111" s="56">
        <v>0</v>
      </c>
      <c r="BH111" s="56">
        <v>0</v>
      </c>
      <c r="BI111" s="56">
        <v>0</v>
      </c>
      <c r="BJ111" s="56">
        <v>0</v>
      </c>
      <c r="BK111" s="56">
        <v>0</v>
      </c>
      <c r="BL111" s="56">
        <v>0</v>
      </c>
      <c r="BM111" s="56">
        <v>0</v>
      </c>
      <c r="BN111" s="56">
        <v>0</v>
      </c>
      <c r="BO111" s="56">
        <v>0</v>
      </c>
      <c r="BP111" s="56">
        <v>0</v>
      </c>
      <c r="BQ111" s="56">
        <v>0</v>
      </c>
      <c r="BR111" s="56">
        <v>0</v>
      </c>
      <c r="BS111" s="56">
        <v>0</v>
      </c>
      <c r="BT111" s="56">
        <v>0</v>
      </c>
      <c r="BU111" s="56">
        <v>87</v>
      </c>
      <c r="BV111" s="56">
        <v>0</v>
      </c>
      <c r="BW111" s="56">
        <v>0</v>
      </c>
      <c r="BX111" s="56">
        <v>0</v>
      </c>
      <c r="BY111" s="56">
        <v>2928.4</v>
      </c>
      <c r="BZ111" s="56">
        <v>0</v>
      </c>
      <c r="CA111" s="56">
        <v>661.7</v>
      </c>
      <c r="CB111" s="56">
        <v>0</v>
      </c>
      <c r="CC111" s="56">
        <v>0</v>
      </c>
      <c r="CD111" s="56">
        <v>0</v>
      </c>
      <c r="CE111" s="56"/>
      <c r="CF111" s="82">
        <f t="shared" si="9"/>
        <v>3975.5</v>
      </c>
      <c r="CG111" s="56">
        <f t="shared" si="6"/>
        <v>60</v>
      </c>
      <c r="CH111" s="56">
        <v>15.2</v>
      </c>
      <c r="CI111" s="56">
        <v>44.8</v>
      </c>
      <c r="CJ111" s="82">
        <f t="shared" si="7"/>
        <v>4035.5</v>
      </c>
      <c r="CK111" s="56">
        <v>50.1</v>
      </c>
      <c r="CL111" s="56">
        <v>0.3</v>
      </c>
      <c r="CM111" s="56">
        <v>120.7</v>
      </c>
      <c r="CN111" s="82">
        <f t="shared" si="8"/>
        <v>4206.6000000000004</v>
      </c>
    </row>
    <row r="112" spans="2:92" x14ac:dyDescent="0.2">
      <c r="B112" s="48" t="s">
        <v>341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0</v>
      </c>
      <c r="Q112" s="56">
        <v>0</v>
      </c>
      <c r="R112" s="56">
        <v>0</v>
      </c>
      <c r="S112" s="56">
        <v>0</v>
      </c>
      <c r="T112" s="56">
        <v>0</v>
      </c>
      <c r="U112" s="56">
        <v>0</v>
      </c>
      <c r="V112" s="56">
        <v>0</v>
      </c>
      <c r="W112" s="56">
        <v>0</v>
      </c>
      <c r="X112" s="56">
        <v>0</v>
      </c>
      <c r="Y112" s="56">
        <v>0</v>
      </c>
      <c r="Z112" s="56">
        <v>0</v>
      </c>
      <c r="AA112" s="56">
        <v>0</v>
      </c>
      <c r="AB112" s="56">
        <v>0</v>
      </c>
      <c r="AC112" s="56">
        <v>0</v>
      </c>
      <c r="AD112" s="56">
        <v>0</v>
      </c>
      <c r="AE112" s="56">
        <v>0</v>
      </c>
      <c r="AF112" s="56">
        <v>0</v>
      </c>
      <c r="AG112" s="56">
        <v>0</v>
      </c>
      <c r="AH112" s="56">
        <v>0</v>
      </c>
      <c r="AI112" s="56">
        <v>0</v>
      </c>
      <c r="AJ112" s="56">
        <v>0</v>
      </c>
      <c r="AK112" s="56">
        <v>0</v>
      </c>
      <c r="AL112" s="56">
        <v>0</v>
      </c>
      <c r="AM112" s="56">
        <v>0</v>
      </c>
      <c r="AN112" s="56">
        <v>0</v>
      </c>
      <c r="AO112" s="56">
        <v>0</v>
      </c>
      <c r="AP112" s="56">
        <v>0</v>
      </c>
      <c r="AQ112" s="56">
        <v>0</v>
      </c>
      <c r="AR112" s="56">
        <v>0</v>
      </c>
      <c r="AS112" s="56">
        <v>0.2</v>
      </c>
      <c r="AT112" s="56">
        <v>0</v>
      </c>
      <c r="AU112" s="56">
        <v>0</v>
      </c>
      <c r="AV112" s="56">
        <v>0</v>
      </c>
      <c r="AW112" s="56">
        <v>0</v>
      </c>
      <c r="AX112" s="56">
        <v>0</v>
      </c>
      <c r="AY112" s="56">
        <v>0</v>
      </c>
      <c r="AZ112" s="56">
        <v>0</v>
      </c>
      <c r="BA112" s="56">
        <v>0</v>
      </c>
      <c r="BB112" s="56">
        <v>0</v>
      </c>
      <c r="BC112" s="56">
        <v>0</v>
      </c>
      <c r="BD112" s="56">
        <v>0</v>
      </c>
      <c r="BE112" s="56">
        <v>0</v>
      </c>
      <c r="BF112" s="56">
        <v>0</v>
      </c>
      <c r="BG112" s="56">
        <v>0</v>
      </c>
      <c r="BH112" s="56">
        <v>0</v>
      </c>
      <c r="BI112" s="56">
        <v>0</v>
      </c>
      <c r="BJ112" s="56">
        <v>0</v>
      </c>
      <c r="BK112" s="56">
        <v>0</v>
      </c>
      <c r="BL112" s="56">
        <v>0</v>
      </c>
      <c r="BM112" s="56">
        <v>0</v>
      </c>
      <c r="BN112" s="56">
        <v>0</v>
      </c>
      <c r="BO112" s="56">
        <v>0</v>
      </c>
      <c r="BP112" s="56">
        <v>0</v>
      </c>
      <c r="BQ112" s="56">
        <v>0</v>
      </c>
      <c r="BR112" s="56">
        <v>0</v>
      </c>
      <c r="BS112" s="56">
        <v>0</v>
      </c>
      <c r="BT112" s="56">
        <v>0</v>
      </c>
      <c r="BU112" s="56">
        <v>508</v>
      </c>
      <c r="BV112" s="56">
        <v>0</v>
      </c>
      <c r="BW112" s="56">
        <v>0</v>
      </c>
      <c r="BX112" s="56">
        <v>0</v>
      </c>
      <c r="BY112" s="56">
        <v>3866.3</v>
      </c>
      <c r="BZ112" s="56">
        <v>0</v>
      </c>
      <c r="CA112" s="56">
        <v>62.3</v>
      </c>
      <c r="CB112" s="56">
        <v>0</v>
      </c>
      <c r="CC112" s="56">
        <v>0</v>
      </c>
      <c r="CD112" s="56">
        <v>0</v>
      </c>
      <c r="CE112" s="56"/>
      <c r="CF112" s="82">
        <f t="shared" si="9"/>
        <v>4436.8</v>
      </c>
      <c r="CG112" s="56">
        <f t="shared" si="6"/>
        <v>71.8</v>
      </c>
      <c r="CH112" s="56">
        <v>39.299999999999997</v>
      </c>
      <c r="CI112" s="56">
        <v>32.5</v>
      </c>
      <c r="CJ112" s="82">
        <f t="shared" si="7"/>
        <v>4508.6000000000004</v>
      </c>
      <c r="CK112" s="56">
        <v>0</v>
      </c>
      <c r="CL112" s="56">
        <v>0.2</v>
      </c>
      <c r="CM112" s="56">
        <v>-42.5</v>
      </c>
      <c r="CN112" s="82">
        <f t="shared" si="8"/>
        <v>4466.3</v>
      </c>
    </row>
    <row r="113" spans="2:92" x14ac:dyDescent="0.2">
      <c r="B113" s="48" t="s">
        <v>342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  <c r="Y113" s="56">
        <v>0</v>
      </c>
      <c r="Z113" s="56">
        <v>0</v>
      </c>
      <c r="AA113" s="56">
        <v>0</v>
      </c>
      <c r="AB113" s="56">
        <v>0</v>
      </c>
      <c r="AC113" s="56">
        <v>0</v>
      </c>
      <c r="AD113" s="56">
        <v>0</v>
      </c>
      <c r="AE113" s="56">
        <v>0</v>
      </c>
      <c r="AF113" s="56">
        <v>0</v>
      </c>
      <c r="AG113" s="56">
        <v>0</v>
      </c>
      <c r="AH113" s="56">
        <v>0</v>
      </c>
      <c r="AI113" s="56">
        <v>0</v>
      </c>
      <c r="AJ113" s="56">
        <v>0</v>
      </c>
      <c r="AK113" s="56">
        <v>0</v>
      </c>
      <c r="AL113" s="56">
        <v>0</v>
      </c>
      <c r="AM113" s="56">
        <v>0</v>
      </c>
      <c r="AN113" s="56">
        <v>60.7</v>
      </c>
      <c r="AO113" s="56">
        <v>207.9</v>
      </c>
      <c r="AP113" s="56">
        <v>0</v>
      </c>
      <c r="AQ113" s="56">
        <v>0</v>
      </c>
      <c r="AR113" s="56">
        <v>0</v>
      </c>
      <c r="AS113" s="56">
        <v>0</v>
      </c>
      <c r="AT113" s="56">
        <v>0</v>
      </c>
      <c r="AU113" s="56">
        <v>0</v>
      </c>
      <c r="AV113" s="56">
        <v>0</v>
      </c>
      <c r="AW113" s="56">
        <v>0</v>
      </c>
      <c r="AX113" s="56">
        <v>610.70000000000005</v>
      </c>
      <c r="AY113" s="56">
        <v>0</v>
      </c>
      <c r="AZ113" s="56">
        <v>0</v>
      </c>
      <c r="BA113" s="56">
        <v>0</v>
      </c>
      <c r="BB113" s="56">
        <v>0</v>
      </c>
      <c r="BC113" s="56">
        <v>0</v>
      </c>
      <c r="BD113" s="56">
        <v>0</v>
      </c>
      <c r="BE113" s="56">
        <v>0</v>
      </c>
      <c r="BF113" s="56">
        <v>0</v>
      </c>
      <c r="BG113" s="56">
        <v>0</v>
      </c>
      <c r="BH113" s="56">
        <v>0</v>
      </c>
      <c r="BI113" s="56">
        <v>0</v>
      </c>
      <c r="BJ113" s="56">
        <v>0</v>
      </c>
      <c r="BK113" s="56">
        <v>0</v>
      </c>
      <c r="BL113" s="56">
        <v>0</v>
      </c>
      <c r="BM113" s="56">
        <v>0</v>
      </c>
      <c r="BN113" s="56">
        <v>0</v>
      </c>
      <c r="BO113" s="56">
        <v>0</v>
      </c>
      <c r="BP113" s="56">
        <v>0</v>
      </c>
      <c r="BQ113" s="56">
        <v>0</v>
      </c>
      <c r="BR113" s="56">
        <v>0</v>
      </c>
      <c r="BS113" s="56">
        <v>0</v>
      </c>
      <c r="BT113" s="56">
        <v>0</v>
      </c>
      <c r="BU113" s="56">
        <v>0</v>
      </c>
      <c r="BV113" s="56">
        <v>0</v>
      </c>
      <c r="BW113" s="56">
        <v>0</v>
      </c>
      <c r="BX113" s="56">
        <v>0</v>
      </c>
      <c r="BY113" s="56">
        <v>5245.7</v>
      </c>
      <c r="BZ113" s="56">
        <v>0</v>
      </c>
      <c r="CA113" s="56">
        <v>0</v>
      </c>
      <c r="CB113" s="56">
        <v>0</v>
      </c>
      <c r="CC113" s="56">
        <v>0</v>
      </c>
      <c r="CD113" s="56">
        <v>0</v>
      </c>
      <c r="CE113" s="56"/>
      <c r="CF113" s="82">
        <f t="shared" si="9"/>
        <v>6125</v>
      </c>
      <c r="CG113" s="56">
        <f t="shared" si="6"/>
        <v>0</v>
      </c>
      <c r="CH113" s="56">
        <v>0</v>
      </c>
      <c r="CI113" s="56">
        <v>0</v>
      </c>
      <c r="CJ113" s="82">
        <f t="shared" si="7"/>
        <v>6125</v>
      </c>
      <c r="CK113" s="56">
        <v>0</v>
      </c>
      <c r="CL113" s="56">
        <v>0</v>
      </c>
      <c r="CM113" s="56">
        <v>816</v>
      </c>
      <c r="CN113" s="82">
        <f t="shared" si="8"/>
        <v>6941</v>
      </c>
    </row>
    <row r="114" spans="2:92" x14ac:dyDescent="0.2">
      <c r="B114" s="48" t="s">
        <v>343</v>
      </c>
      <c r="C114" s="56">
        <v>1023.2</v>
      </c>
      <c r="D114" s="56">
        <v>8.1999999999999904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56">
        <v>0</v>
      </c>
      <c r="AC114" s="56">
        <v>0</v>
      </c>
      <c r="AD114" s="56">
        <v>0</v>
      </c>
      <c r="AE114" s="56">
        <v>0</v>
      </c>
      <c r="AF114" s="56">
        <v>0</v>
      </c>
      <c r="AG114" s="56">
        <v>0</v>
      </c>
      <c r="AH114" s="56">
        <v>0</v>
      </c>
      <c r="AI114" s="56">
        <v>0</v>
      </c>
      <c r="AJ114" s="56">
        <v>0</v>
      </c>
      <c r="AK114" s="56">
        <v>0</v>
      </c>
      <c r="AL114" s="56">
        <v>0</v>
      </c>
      <c r="AM114" s="56">
        <v>0</v>
      </c>
      <c r="AN114" s="56">
        <v>93.2</v>
      </c>
      <c r="AO114" s="56">
        <v>11</v>
      </c>
      <c r="AP114" s="56">
        <v>0.1</v>
      </c>
      <c r="AQ114" s="56">
        <v>0</v>
      </c>
      <c r="AR114" s="56">
        <v>0</v>
      </c>
      <c r="AS114" s="56">
        <v>0.3</v>
      </c>
      <c r="AT114" s="56">
        <v>0</v>
      </c>
      <c r="AU114" s="56">
        <v>33.4</v>
      </c>
      <c r="AV114" s="56">
        <v>0</v>
      </c>
      <c r="AW114" s="56">
        <v>110.9</v>
      </c>
      <c r="AX114" s="56">
        <v>438.3</v>
      </c>
      <c r="AY114" s="56">
        <v>0</v>
      </c>
      <c r="AZ114" s="56">
        <v>0</v>
      </c>
      <c r="BA114" s="56">
        <v>0</v>
      </c>
      <c r="BB114" s="56">
        <v>0</v>
      </c>
      <c r="BC114" s="56">
        <v>0</v>
      </c>
      <c r="BD114" s="56">
        <v>0</v>
      </c>
      <c r="BE114" s="56">
        <v>0</v>
      </c>
      <c r="BF114" s="56">
        <v>0</v>
      </c>
      <c r="BG114" s="56">
        <v>0</v>
      </c>
      <c r="BH114" s="56">
        <v>0</v>
      </c>
      <c r="BI114" s="56">
        <v>0</v>
      </c>
      <c r="BJ114" s="56">
        <v>0</v>
      </c>
      <c r="BK114" s="56">
        <v>0</v>
      </c>
      <c r="BL114" s="56">
        <v>0</v>
      </c>
      <c r="BM114" s="56">
        <v>0</v>
      </c>
      <c r="BN114" s="56">
        <v>0</v>
      </c>
      <c r="BO114" s="56">
        <v>0</v>
      </c>
      <c r="BP114" s="56">
        <v>0</v>
      </c>
      <c r="BQ114" s="56">
        <v>0</v>
      </c>
      <c r="BR114" s="56">
        <v>6.8</v>
      </c>
      <c r="BS114" s="56">
        <v>74.5</v>
      </c>
      <c r="BT114" s="56">
        <v>87.7</v>
      </c>
      <c r="BU114" s="56">
        <v>27</v>
      </c>
      <c r="BV114" s="56">
        <v>0</v>
      </c>
      <c r="BW114" s="56">
        <v>0</v>
      </c>
      <c r="BX114" s="56">
        <v>0</v>
      </c>
      <c r="BY114" s="56">
        <v>0</v>
      </c>
      <c r="BZ114" s="56">
        <v>12438.9</v>
      </c>
      <c r="CA114" s="56">
        <v>44.9</v>
      </c>
      <c r="CB114" s="56">
        <v>0</v>
      </c>
      <c r="CC114" s="56">
        <v>75.5</v>
      </c>
      <c r="CD114" s="56">
        <v>0</v>
      </c>
      <c r="CE114" s="56"/>
      <c r="CF114" s="82">
        <f t="shared" si="9"/>
        <v>14473.9</v>
      </c>
      <c r="CG114" s="56">
        <f t="shared" si="6"/>
        <v>55.800000000000004</v>
      </c>
      <c r="CH114" s="56">
        <v>34.700000000000003</v>
      </c>
      <c r="CI114" s="56">
        <v>21.1</v>
      </c>
      <c r="CJ114" s="82">
        <f t="shared" si="7"/>
        <v>14529.699999999999</v>
      </c>
      <c r="CK114" s="56">
        <v>0</v>
      </c>
      <c r="CL114" s="56">
        <v>0</v>
      </c>
      <c r="CM114" s="56">
        <v>997.3</v>
      </c>
      <c r="CN114" s="82">
        <f t="shared" si="8"/>
        <v>15526.999999999998</v>
      </c>
    </row>
    <row r="115" spans="2:92" x14ac:dyDescent="0.2">
      <c r="B115" s="48" t="s">
        <v>344</v>
      </c>
      <c r="C115" s="56">
        <v>6.4</v>
      </c>
      <c r="D115" s="56">
        <v>0</v>
      </c>
      <c r="E115" s="56">
        <v>0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56">
        <v>0</v>
      </c>
      <c r="AA115" s="56">
        <v>0</v>
      </c>
      <c r="AB115" s="56">
        <v>0</v>
      </c>
      <c r="AC115" s="56">
        <v>0</v>
      </c>
      <c r="AD115" s="56">
        <v>0</v>
      </c>
      <c r="AE115" s="56">
        <v>0</v>
      </c>
      <c r="AF115" s="56">
        <v>0</v>
      </c>
      <c r="AG115" s="56">
        <v>0</v>
      </c>
      <c r="AH115" s="56">
        <v>0</v>
      </c>
      <c r="AI115" s="56">
        <v>2.2000000000000002</v>
      </c>
      <c r="AJ115" s="56">
        <v>0</v>
      </c>
      <c r="AK115" s="56">
        <v>0</v>
      </c>
      <c r="AL115" s="56">
        <v>0</v>
      </c>
      <c r="AM115" s="56">
        <v>0</v>
      </c>
      <c r="AN115" s="56">
        <v>0</v>
      </c>
      <c r="AO115" s="56">
        <v>0</v>
      </c>
      <c r="AP115" s="56">
        <v>0</v>
      </c>
      <c r="AQ115" s="56">
        <v>0</v>
      </c>
      <c r="AR115" s="56">
        <v>0</v>
      </c>
      <c r="AS115" s="56">
        <v>0</v>
      </c>
      <c r="AT115" s="56">
        <v>0</v>
      </c>
      <c r="AU115" s="56">
        <v>0</v>
      </c>
      <c r="AV115" s="56">
        <v>0</v>
      </c>
      <c r="AW115" s="56">
        <v>0</v>
      </c>
      <c r="AX115" s="56">
        <v>0</v>
      </c>
      <c r="AY115" s="56">
        <v>0</v>
      </c>
      <c r="AZ115" s="56">
        <v>0</v>
      </c>
      <c r="BA115" s="56">
        <v>0</v>
      </c>
      <c r="BB115" s="56">
        <v>0</v>
      </c>
      <c r="BC115" s="56">
        <v>0</v>
      </c>
      <c r="BD115" s="56">
        <v>0</v>
      </c>
      <c r="BE115" s="56">
        <v>0</v>
      </c>
      <c r="BF115" s="56">
        <v>0</v>
      </c>
      <c r="BG115" s="56">
        <v>0</v>
      </c>
      <c r="BH115" s="56">
        <v>0</v>
      </c>
      <c r="BI115" s="56">
        <v>0</v>
      </c>
      <c r="BJ115" s="56">
        <v>0</v>
      </c>
      <c r="BK115" s="56">
        <v>1.6</v>
      </c>
      <c r="BL115" s="56">
        <v>0</v>
      </c>
      <c r="BM115" s="56">
        <v>0</v>
      </c>
      <c r="BN115" s="56">
        <v>0</v>
      </c>
      <c r="BO115" s="56">
        <v>0</v>
      </c>
      <c r="BP115" s="56">
        <v>0</v>
      </c>
      <c r="BQ115" s="56">
        <v>0</v>
      </c>
      <c r="BR115" s="56">
        <v>0</v>
      </c>
      <c r="BS115" s="56">
        <v>0</v>
      </c>
      <c r="BT115" s="56">
        <v>0</v>
      </c>
      <c r="BU115" s="56">
        <v>23</v>
      </c>
      <c r="BV115" s="56">
        <v>0</v>
      </c>
      <c r="BW115" s="56">
        <v>0</v>
      </c>
      <c r="BX115" s="56">
        <v>0</v>
      </c>
      <c r="BY115" s="56">
        <v>0</v>
      </c>
      <c r="BZ115" s="56">
        <v>0</v>
      </c>
      <c r="CA115" s="56">
        <v>11233.1</v>
      </c>
      <c r="CB115" s="56">
        <v>0</v>
      </c>
      <c r="CC115" s="56">
        <v>0</v>
      </c>
      <c r="CD115" s="56">
        <v>0</v>
      </c>
      <c r="CE115" s="56"/>
      <c r="CF115" s="82">
        <f t="shared" si="9"/>
        <v>11266.300000000001</v>
      </c>
      <c r="CG115" s="56">
        <f t="shared" si="6"/>
        <v>87.7</v>
      </c>
      <c r="CH115" s="56">
        <v>53.6</v>
      </c>
      <c r="CI115" s="56">
        <v>34.1</v>
      </c>
      <c r="CJ115" s="82">
        <f t="shared" si="7"/>
        <v>11354.000000000002</v>
      </c>
      <c r="CK115" s="56">
        <v>0</v>
      </c>
      <c r="CL115" s="56">
        <v>0</v>
      </c>
      <c r="CM115" s="56">
        <v>55.2</v>
      </c>
      <c r="CN115" s="82">
        <f t="shared" si="8"/>
        <v>11409.200000000003</v>
      </c>
    </row>
    <row r="116" spans="2:92" x14ac:dyDescent="0.2">
      <c r="B116" s="48" t="s">
        <v>345</v>
      </c>
      <c r="C116" s="56">
        <v>0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  <c r="X116" s="56">
        <v>0</v>
      </c>
      <c r="Y116" s="56">
        <v>0</v>
      </c>
      <c r="Z116" s="56">
        <v>0</v>
      </c>
      <c r="AA116" s="56">
        <v>0</v>
      </c>
      <c r="AB116" s="56">
        <v>0</v>
      </c>
      <c r="AC116" s="56">
        <v>0</v>
      </c>
      <c r="AD116" s="56">
        <v>0</v>
      </c>
      <c r="AE116" s="56">
        <v>0</v>
      </c>
      <c r="AF116" s="56">
        <v>0</v>
      </c>
      <c r="AG116" s="56">
        <v>0</v>
      </c>
      <c r="AH116" s="56">
        <v>0</v>
      </c>
      <c r="AI116" s="56">
        <v>0</v>
      </c>
      <c r="AJ116" s="56">
        <v>0</v>
      </c>
      <c r="AK116" s="56">
        <v>0</v>
      </c>
      <c r="AL116" s="56">
        <v>42.4</v>
      </c>
      <c r="AM116" s="56">
        <v>0</v>
      </c>
      <c r="AN116" s="56">
        <v>888.2</v>
      </c>
      <c r="AO116" s="56">
        <v>177.5</v>
      </c>
      <c r="AP116" s="56">
        <v>0</v>
      </c>
      <c r="AQ116" s="56">
        <v>0</v>
      </c>
      <c r="AR116" s="56">
        <v>0</v>
      </c>
      <c r="AS116" s="56">
        <v>0</v>
      </c>
      <c r="AT116" s="56">
        <v>0</v>
      </c>
      <c r="AU116" s="56">
        <v>64.099999999999994</v>
      </c>
      <c r="AV116" s="56">
        <v>0</v>
      </c>
      <c r="AW116" s="56">
        <v>0</v>
      </c>
      <c r="AX116" s="56">
        <v>0</v>
      </c>
      <c r="AY116" s="56">
        <v>2.2000000000000002</v>
      </c>
      <c r="AZ116" s="56">
        <v>0</v>
      </c>
      <c r="BA116" s="56">
        <v>110.4</v>
      </c>
      <c r="BB116" s="56">
        <v>88.7</v>
      </c>
      <c r="BC116" s="56">
        <v>0</v>
      </c>
      <c r="BD116" s="56">
        <v>0</v>
      </c>
      <c r="BE116" s="56">
        <v>0</v>
      </c>
      <c r="BF116" s="56">
        <v>0</v>
      </c>
      <c r="BG116" s="56">
        <v>0</v>
      </c>
      <c r="BH116" s="56">
        <v>0</v>
      </c>
      <c r="BI116" s="56">
        <v>0</v>
      </c>
      <c r="BJ116" s="56">
        <v>0</v>
      </c>
      <c r="BK116" s="56">
        <v>0</v>
      </c>
      <c r="BL116" s="56">
        <v>0</v>
      </c>
      <c r="BM116" s="56">
        <v>0</v>
      </c>
      <c r="BN116" s="56">
        <v>0</v>
      </c>
      <c r="BO116" s="56">
        <v>0</v>
      </c>
      <c r="BP116" s="56">
        <v>0</v>
      </c>
      <c r="BQ116" s="56">
        <v>0</v>
      </c>
      <c r="BR116" s="56">
        <v>0</v>
      </c>
      <c r="BS116" s="56">
        <v>0</v>
      </c>
      <c r="BT116" s="56">
        <v>0</v>
      </c>
      <c r="BU116" s="56">
        <v>0</v>
      </c>
      <c r="BV116" s="56">
        <v>0</v>
      </c>
      <c r="BW116" s="56">
        <v>0</v>
      </c>
      <c r="BX116" s="56">
        <v>0</v>
      </c>
      <c r="BY116" s="56">
        <v>0</v>
      </c>
      <c r="BZ116" s="56">
        <v>0</v>
      </c>
      <c r="CA116" s="56">
        <v>0</v>
      </c>
      <c r="CB116" s="56">
        <v>2074</v>
      </c>
      <c r="CC116" s="56">
        <v>0</v>
      </c>
      <c r="CD116" s="56">
        <v>0</v>
      </c>
      <c r="CE116" s="56"/>
      <c r="CF116" s="82">
        <f t="shared" si="9"/>
        <v>3447.5</v>
      </c>
      <c r="CG116" s="56">
        <f t="shared" si="6"/>
        <v>22.700000000000003</v>
      </c>
      <c r="CH116" s="56">
        <v>14.200000000000001</v>
      </c>
      <c r="CI116" s="56">
        <v>8.5</v>
      </c>
      <c r="CJ116" s="82">
        <f t="shared" si="7"/>
        <v>3470.2</v>
      </c>
      <c r="CK116" s="56">
        <v>0</v>
      </c>
      <c r="CL116" s="56">
        <v>0</v>
      </c>
      <c r="CM116" s="56">
        <v>338.7</v>
      </c>
      <c r="CN116" s="82">
        <f t="shared" si="8"/>
        <v>3808.8999999999996</v>
      </c>
    </row>
    <row r="117" spans="2:92" x14ac:dyDescent="0.2">
      <c r="B117" s="48" t="s">
        <v>346</v>
      </c>
      <c r="C117" s="56">
        <v>11.1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>
        <v>0</v>
      </c>
      <c r="Y117" s="56">
        <v>0</v>
      </c>
      <c r="Z117" s="56">
        <v>0</v>
      </c>
      <c r="AA117" s="56">
        <v>0</v>
      </c>
      <c r="AB117" s="56">
        <v>0</v>
      </c>
      <c r="AC117" s="56">
        <v>0</v>
      </c>
      <c r="AD117" s="56">
        <v>0</v>
      </c>
      <c r="AE117" s="56">
        <v>0</v>
      </c>
      <c r="AF117" s="56">
        <v>0</v>
      </c>
      <c r="AG117" s="56">
        <v>0</v>
      </c>
      <c r="AH117" s="56">
        <v>0</v>
      </c>
      <c r="AI117" s="56">
        <v>0</v>
      </c>
      <c r="AJ117" s="56">
        <v>0</v>
      </c>
      <c r="AK117" s="56">
        <v>0</v>
      </c>
      <c r="AL117" s="56">
        <v>0</v>
      </c>
      <c r="AM117" s="56">
        <v>0</v>
      </c>
      <c r="AN117" s="56">
        <v>12.7</v>
      </c>
      <c r="AO117" s="56">
        <v>63.9</v>
      </c>
      <c r="AP117" s="56">
        <v>0</v>
      </c>
      <c r="AQ117" s="56">
        <v>0</v>
      </c>
      <c r="AR117" s="56">
        <v>0</v>
      </c>
      <c r="AS117" s="56">
        <v>1</v>
      </c>
      <c r="AT117" s="56">
        <v>0</v>
      </c>
      <c r="AU117" s="56">
        <v>8.9</v>
      </c>
      <c r="AV117" s="56">
        <v>0</v>
      </c>
      <c r="AW117" s="56">
        <v>34.4</v>
      </c>
      <c r="AX117" s="56">
        <v>458.1</v>
      </c>
      <c r="AY117" s="56">
        <v>0</v>
      </c>
      <c r="AZ117" s="56">
        <v>0</v>
      </c>
      <c r="BA117" s="56">
        <v>0</v>
      </c>
      <c r="BB117" s="56">
        <v>0</v>
      </c>
      <c r="BC117" s="56">
        <v>0</v>
      </c>
      <c r="BD117" s="56">
        <v>0</v>
      </c>
      <c r="BE117" s="56">
        <v>0</v>
      </c>
      <c r="BF117" s="56">
        <v>284.89999999999998</v>
      </c>
      <c r="BG117" s="56">
        <v>0</v>
      </c>
      <c r="BH117" s="56">
        <v>0</v>
      </c>
      <c r="BI117" s="56">
        <v>0</v>
      </c>
      <c r="BJ117" s="56">
        <v>0</v>
      </c>
      <c r="BK117" s="56">
        <v>0</v>
      </c>
      <c r="BL117" s="56">
        <v>0</v>
      </c>
      <c r="BM117" s="56">
        <v>0</v>
      </c>
      <c r="BN117" s="56">
        <v>39.799999999999997</v>
      </c>
      <c r="BO117" s="56">
        <v>63.8</v>
      </c>
      <c r="BP117" s="56">
        <v>0</v>
      </c>
      <c r="BQ117" s="56">
        <v>0</v>
      </c>
      <c r="BR117" s="56">
        <v>5.2</v>
      </c>
      <c r="BS117" s="56">
        <v>37.200000000000003</v>
      </c>
      <c r="BT117" s="56">
        <v>50.7</v>
      </c>
      <c r="BU117" s="56">
        <v>15</v>
      </c>
      <c r="BV117" s="56">
        <v>0</v>
      </c>
      <c r="BW117" s="56">
        <v>59.9</v>
      </c>
      <c r="BX117" s="56">
        <v>195.4</v>
      </c>
      <c r="BY117" s="56">
        <v>0</v>
      </c>
      <c r="BZ117" s="56">
        <v>941.4</v>
      </c>
      <c r="CA117" s="56">
        <v>7.4</v>
      </c>
      <c r="CB117" s="56">
        <v>0</v>
      </c>
      <c r="CC117" s="56">
        <v>9119</v>
      </c>
      <c r="CD117" s="56">
        <v>0</v>
      </c>
      <c r="CE117" s="56"/>
      <c r="CF117" s="82">
        <f t="shared" si="9"/>
        <v>11409.8</v>
      </c>
      <c r="CG117" s="56">
        <f t="shared" si="6"/>
        <v>466.29999999999995</v>
      </c>
      <c r="CH117" s="56">
        <v>111.39999999999999</v>
      </c>
      <c r="CI117" s="56">
        <v>354.9</v>
      </c>
      <c r="CJ117" s="82">
        <f t="shared" si="7"/>
        <v>11876.099999999999</v>
      </c>
      <c r="CK117" s="56">
        <v>0</v>
      </c>
      <c r="CL117" s="56">
        <v>0.2</v>
      </c>
      <c r="CM117" s="56">
        <v>1265.9000000000001</v>
      </c>
      <c r="CN117" s="82">
        <f t="shared" si="8"/>
        <v>13142.199999999999</v>
      </c>
    </row>
    <row r="118" spans="2:92" x14ac:dyDescent="0.2">
      <c r="B118" s="48" t="s">
        <v>347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>
        <v>0</v>
      </c>
      <c r="Y118" s="56">
        <v>0</v>
      </c>
      <c r="Z118" s="56">
        <v>0</v>
      </c>
      <c r="AA118" s="56">
        <v>0</v>
      </c>
      <c r="AB118" s="56">
        <v>0</v>
      </c>
      <c r="AC118" s="56">
        <v>0</v>
      </c>
      <c r="AD118" s="56">
        <v>0</v>
      </c>
      <c r="AE118" s="56">
        <v>0</v>
      </c>
      <c r="AF118" s="56">
        <v>0</v>
      </c>
      <c r="AG118" s="56">
        <v>0</v>
      </c>
      <c r="AH118" s="56">
        <v>0</v>
      </c>
      <c r="AI118" s="56">
        <v>0</v>
      </c>
      <c r="AJ118" s="56">
        <v>0</v>
      </c>
      <c r="AK118" s="56">
        <v>0</v>
      </c>
      <c r="AL118" s="56">
        <v>0</v>
      </c>
      <c r="AM118" s="56">
        <v>0</v>
      </c>
      <c r="AN118" s="56">
        <v>0</v>
      </c>
      <c r="AO118" s="56">
        <v>0</v>
      </c>
      <c r="AP118" s="56">
        <v>0</v>
      </c>
      <c r="AQ118" s="56">
        <v>0</v>
      </c>
      <c r="AR118" s="56">
        <v>0</v>
      </c>
      <c r="AS118" s="56">
        <v>0</v>
      </c>
      <c r="AT118" s="56">
        <v>0</v>
      </c>
      <c r="AU118" s="56">
        <v>0</v>
      </c>
      <c r="AV118" s="56">
        <v>0</v>
      </c>
      <c r="AW118" s="56">
        <v>0</v>
      </c>
      <c r="AX118" s="56">
        <v>0</v>
      </c>
      <c r="AY118" s="56">
        <v>0</v>
      </c>
      <c r="AZ118" s="56">
        <v>0</v>
      </c>
      <c r="BA118" s="56">
        <v>0</v>
      </c>
      <c r="BB118" s="56">
        <v>0</v>
      </c>
      <c r="BC118" s="56">
        <v>0</v>
      </c>
      <c r="BD118" s="56">
        <v>0</v>
      </c>
      <c r="BE118" s="56">
        <v>0</v>
      </c>
      <c r="BF118" s="56">
        <v>0</v>
      </c>
      <c r="BG118" s="56">
        <v>0</v>
      </c>
      <c r="BH118" s="56">
        <v>0</v>
      </c>
      <c r="BI118" s="56">
        <v>0</v>
      </c>
      <c r="BJ118" s="56">
        <v>0</v>
      </c>
      <c r="BK118" s="56">
        <v>0</v>
      </c>
      <c r="BL118" s="56">
        <v>0</v>
      </c>
      <c r="BM118" s="56">
        <v>0</v>
      </c>
      <c r="BN118" s="56">
        <v>0</v>
      </c>
      <c r="BO118" s="56">
        <v>0</v>
      </c>
      <c r="BP118" s="56">
        <v>0</v>
      </c>
      <c r="BQ118" s="56">
        <v>0</v>
      </c>
      <c r="BR118" s="56">
        <v>0</v>
      </c>
      <c r="BS118" s="56">
        <v>0</v>
      </c>
      <c r="BT118" s="56">
        <v>0</v>
      </c>
      <c r="BU118" s="56">
        <v>0</v>
      </c>
      <c r="BV118" s="56">
        <v>0</v>
      </c>
      <c r="BW118" s="56">
        <v>0</v>
      </c>
      <c r="BX118" s="56">
        <v>0</v>
      </c>
      <c r="BY118" s="56">
        <v>0</v>
      </c>
      <c r="BZ118" s="56">
        <v>0</v>
      </c>
      <c r="CA118" s="56">
        <v>0</v>
      </c>
      <c r="CB118" s="56">
        <v>0</v>
      </c>
      <c r="CC118" s="56">
        <v>0</v>
      </c>
      <c r="CD118" s="56">
        <v>9073</v>
      </c>
      <c r="CE118" s="56"/>
      <c r="CF118" s="82">
        <f t="shared" si="9"/>
        <v>9073</v>
      </c>
      <c r="CG118" s="56">
        <f t="shared" si="6"/>
        <v>0</v>
      </c>
      <c r="CH118" s="56">
        <v>0</v>
      </c>
      <c r="CI118" s="56">
        <v>0</v>
      </c>
      <c r="CJ118" s="82">
        <f t="shared" si="7"/>
        <v>9073</v>
      </c>
      <c r="CK118" s="56">
        <v>0</v>
      </c>
      <c r="CL118" s="56">
        <v>0</v>
      </c>
      <c r="CM118" s="56">
        <v>0</v>
      </c>
      <c r="CN118" s="82">
        <f t="shared" si="8"/>
        <v>9073</v>
      </c>
    </row>
    <row r="119" spans="2:92" s="13" customFormat="1" ht="14.45" customHeight="1" x14ac:dyDescent="0.2">
      <c r="B119" s="44" t="s">
        <v>348</v>
      </c>
      <c r="C119" s="56">
        <v>0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  <c r="Y119" s="56">
        <v>0</v>
      </c>
      <c r="Z119" s="56">
        <v>0</v>
      </c>
      <c r="AA119" s="56">
        <v>0</v>
      </c>
      <c r="AB119" s="56">
        <v>0</v>
      </c>
      <c r="AC119" s="56">
        <v>0</v>
      </c>
      <c r="AD119" s="56">
        <v>0</v>
      </c>
      <c r="AE119" s="56">
        <v>0</v>
      </c>
      <c r="AF119" s="56">
        <v>0</v>
      </c>
      <c r="AG119" s="56">
        <v>0</v>
      </c>
      <c r="AH119" s="56">
        <v>0</v>
      </c>
      <c r="AI119" s="56">
        <v>0</v>
      </c>
      <c r="AJ119" s="56">
        <v>0</v>
      </c>
      <c r="AK119" s="56">
        <v>0</v>
      </c>
      <c r="AL119" s="56">
        <v>0</v>
      </c>
      <c r="AM119" s="56">
        <v>0</v>
      </c>
      <c r="AN119" s="56">
        <v>0</v>
      </c>
      <c r="AO119" s="56">
        <v>0</v>
      </c>
      <c r="AP119" s="56">
        <v>0</v>
      </c>
      <c r="AQ119" s="56">
        <v>0</v>
      </c>
      <c r="AR119" s="56">
        <v>0</v>
      </c>
      <c r="AS119" s="56">
        <v>0</v>
      </c>
      <c r="AT119" s="56">
        <v>0</v>
      </c>
      <c r="AU119" s="56">
        <v>0</v>
      </c>
      <c r="AV119" s="56">
        <v>0</v>
      </c>
      <c r="AW119" s="56">
        <v>0</v>
      </c>
      <c r="AX119" s="56">
        <v>0</v>
      </c>
      <c r="AY119" s="56">
        <v>0</v>
      </c>
      <c r="AZ119" s="56">
        <v>0</v>
      </c>
      <c r="BA119" s="56">
        <v>0</v>
      </c>
      <c r="BB119" s="56">
        <v>0</v>
      </c>
      <c r="BC119" s="56">
        <v>0</v>
      </c>
      <c r="BD119" s="56">
        <v>0</v>
      </c>
      <c r="BE119" s="56">
        <v>0</v>
      </c>
      <c r="BF119" s="56">
        <v>0</v>
      </c>
      <c r="BG119" s="56">
        <v>0</v>
      </c>
      <c r="BH119" s="56">
        <v>0</v>
      </c>
      <c r="BI119" s="56">
        <v>0</v>
      </c>
      <c r="BJ119" s="56">
        <v>0</v>
      </c>
      <c r="BK119" s="56">
        <v>0</v>
      </c>
      <c r="BL119" s="56">
        <v>0</v>
      </c>
      <c r="BM119" s="56">
        <v>0</v>
      </c>
      <c r="BN119" s="56">
        <v>0</v>
      </c>
      <c r="BO119" s="56">
        <v>0</v>
      </c>
      <c r="BP119" s="56">
        <v>0</v>
      </c>
      <c r="BQ119" s="56">
        <v>0</v>
      </c>
      <c r="BR119" s="56">
        <v>0</v>
      </c>
      <c r="BS119" s="56">
        <v>0</v>
      </c>
      <c r="BT119" s="56">
        <v>0</v>
      </c>
      <c r="BU119" s="56">
        <v>0</v>
      </c>
      <c r="BV119" s="56">
        <v>0</v>
      </c>
      <c r="BW119" s="56">
        <v>0</v>
      </c>
      <c r="BX119" s="56">
        <v>0</v>
      </c>
      <c r="BY119" s="56">
        <v>0</v>
      </c>
      <c r="BZ119" s="56">
        <v>0</v>
      </c>
      <c r="CA119" s="56">
        <v>0</v>
      </c>
      <c r="CB119" s="56">
        <v>0</v>
      </c>
      <c r="CC119" s="56">
        <v>0</v>
      </c>
      <c r="CD119" s="56">
        <v>0</v>
      </c>
      <c r="CE119" s="56">
        <v>0</v>
      </c>
      <c r="CF119" s="82">
        <v>0</v>
      </c>
      <c r="CG119" s="56">
        <v>0</v>
      </c>
      <c r="CH119" s="56">
        <v>0</v>
      </c>
      <c r="CI119" s="56">
        <v>0</v>
      </c>
      <c r="CJ119" s="82">
        <v>0</v>
      </c>
      <c r="CK119" s="56">
        <v>0</v>
      </c>
      <c r="CL119" s="56">
        <v>0</v>
      </c>
      <c r="CM119" s="56">
        <v>0</v>
      </c>
      <c r="CN119" s="82">
        <v>0</v>
      </c>
    </row>
    <row r="120" spans="2:92" s="13" customFormat="1" ht="4.9000000000000004" customHeight="1" x14ac:dyDescent="0.2"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83"/>
      <c r="CG120" s="62"/>
      <c r="CH120" s="62"/>
      <c r="CI120" s="62"/>
      <c r="CJ120" s="83"/>
      <c r="CK120" s="62"/>
      <c r="CL120" s="62"/>
      <c r="CM120" s="62"/>
      <c r="CN120" s="83"/>
    </row>
    <row r="121" spans="2:92" ht="13.5" customHeight="1" x14ac:dyDescent="0.2">
      <c r="B121" s="59" t="s">
        <v>3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84">
        <f t="shared" si="9"/>
        <v>0</v>
      </c>
      <c r="CG121" s="60">
        <f t="shared" si="6"/>
        <v>-2915</v>
      </c>
      <c r="CH121" s="56">
        <v>-1612</v>
      </c>
      <c r="CI121" s="60">
        <v>-1303</v>
      </c>
      <c r="CJ121" s="84">
        <f t="shared" si="7"/>
        <v>-2915</v>
      </c>
      <c r="CK121" s="60"/>
      <c r="CL121" s="60"/>
      <c r="CM121" s="60"/>
      <c r="CN121" s="84">
        <f t="shared" si="8"/>
        <v>-2915</v>
      </c>
    </row>
    <row r="122" spans="2:92" ht="13.5" customHeight="1" x14ac:dyDescent="0.2">
      <c r="B122" s="58" t="s">
        <v>15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82">
        <f t="shared" si="9"/>
        <v>0</v>
      </c>
      <c r="CG122" s="60"/>
      <c r="CH122" s="60"/>
      <c r="CI122" s="60"/>
      <c r="CJ122" s="84"/>
      <c r="CK122" s="56"/>
      <c r="CL122" s="56"/>
      <c r="CM122" s="56"/>
      <c r="CN122" s="82">
        <f t="shared" si="8"/>
        <v>0</v>
      </c>
    </row>
    <row r="123" spans="2:92" x14ac:dyDescent="0.2">
      <c r="B123" s="43" t="s">
        <v>4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82">
        <f t="shared" si="9"/>
        <v>0</v>
      </c>
      <c r="CG123" s="56">
        <f>CH123+CI123</f>
        <v>6157</v>
      </c>
      <c r="CH123" s="56">
        <v>3557</v>
      </c>
      <c r="CI123" s="56">
        <v>2600</v>
      </c>
      <c r="CJ123" s="82">
        <f>CF123+CG123</f>
        <v>6157</v>
      </c>
      <c r="CK123" s="56"/>
      <c r="CL123" s="56"/>
      <c r="CM123" s="56"/>
      <c r="CN123" s="82">
        <f>SUM(CJ123:CM123)</f>
        <v>6157</v>
      </c>
    </row>
    <row r="124" spans="2:92" s="2" customFormat="1" ht="19.899999999999999" customHeight="1" x14ac:dyDescent="0.2">
      <c r="B124" s="57" t="s">
        <v>181</v>
      </c>
      <c r="C124" s="56">
        <f>SUM(C10:C123)</f>
        <v>55623</v>
      </c>
      <c r="D124" s="56">
        <f t="shared" ref="D124:BL124" si="10">SUM(D10:D123)</f>
        <v>1666.9999999999998</v>
      </c>
      <c r="E124" s="56">
        <f t="shared" si="10"/>
        <v>2429</v>
      </c>
      <c r="F124" s="56">
        <f t="shared" si="10"/>
        <v>5074.9999999999991</v>
      </c>
      <c r="G124" s="56">
        <f t="shared" si="10"/>
        <v>32148</v>
      </c>
      <c r="H124" s="56">
        <f t="shared" si="10"/>
        <v>9508.9999999999927</v>
      </c>
      <c r="I124" s="56">
        <f t="shared" si="10"/>
        <v>64299.999999999898</v>
      </c>
      <c r="J124" s="56">
        <f t="shared" si="10"/>
        <v>15523.000000000002</v>
      </c>
      <c r="K124" s="56">
        <f t="shared" si="10"/>
        <v>708.00000000000011</v>
      </c>
      <c r="L124" s="56">
        <f t="shared" si="10"/>
        <v>5992.9999999999991</v>
      </c>
      <c r="M124" s="56">
        <f t="shared" si="10"/>
        <v>4573.9999999999991</v>
      </c>
      <c r="N124" s="56">
        <f t="shared" si="10"/>
        <v>6135.9999999999918</v>
      </c>
      <c r="O124" s="56">
        <f t="shared" si="10"/>
        <v>6983.0000000000009</v>
      </c>
      <c r="P124" s="56">
        <f t="shared" si="10"/>
        <v>13028.000000000002</v>
      </c>
      <c r="Q124" s="56">
        <f t="shared" si="10"/>
        <v>5016.9999999999982</v>
      </c>
      <c r="R124" s="56">
        <f t="shared" si="10"/>
        <v>20596.000000000004</v>
      </c>
      <c r="S124" s="56">
        <f t="shared" si="10"/>
        <v>37056.999999999898</v>
      </c>
      <c r="T124" s="56">
        <f t="shared" si="10"/>
        <v>17337.999999999996</v>
      </c>
      <c r="U124" s="56">
        <f t="shared" si="10"/>
        <v>18976.000000000004</v>
      </c>
      <c r="V124" s="56">
        <f t="shared" si="10"/>
        <v>19119.000000000004</v>
      </c>
      <c r="W124" s="56">
        <f t="shared" si="10"/>
        <v>25130</v>
      </c>
      <c r="X124" s="56">
        <f t="shared" si="10"/>
        <v>34147.999999999993</v>
      </c>
      <c r="Y124" s="56">
        <f t="shared" si="10"/>
        <v>4851.9999999999991</v>
      </c>
      <c r="Z124" s="56">
        <f t="shared" si="10"/>
        <v>16136</v>
      </c>
      <c r="AA124" s="56">
        <f t="shared" si="10"/>
        <v>20617.999999999996</v>
      </c>
      <c r="AB124" s="56">
        <f t="shared" si="10"/>
        <v>59736.999999999898</v>
      </c>
      <c r="AC124" s="56">
        <f t="shared" si="10"/>
        <v>15628.999999999998</v>
      </c>
      <c r="AD124" s="56">
        <f t="shared" si="10"/>
        <v>5623.9999999999909</v>
      </c>
      <c r="AE124" s="56">
        <f t="shared" si="10"/>
        <v>4890.9999999999991</v>
      </c>
      <c r="AF124" s="56">
        <f t="shared" si="10"/>
        <v>12556.999999999998</v>
      </c>
      <c r="AG124" s="56">
        <f t="shared" si="10"/>
        <v>57051</v>
      </c>
      <c r="AH124" s="56">
        <f t="shared" si="10"/>
        <v>10679.000000000002</v>
      </c>
      <c r="AI124" s="56">
        <f t="shared" si="10"/>
        <v>21134</v>
      </c>
      <c r="AJ124" s="56">
        <f t="shared" si="10"/>
        <v>74020.000000000015</v>
      </c>
      <c r="AK124" s="56">
        <f t="shared" si="10"/>
        <v>17190</v>
      </c>
      <c r="AL124" s="56">
        <f t="shared" si="10"/>
        <v>60807.999999999985</v>
      </c>
      <c r="AM124" s="56">
        <f t="shared" si="10"/>
        <v>28824</v>
      </c>
      <c r="AN124" s="56">
        <f t="shared" si="10"/>
        <v>126122.00000000001</v>
      </c>
      <c r="AO124" s="56">
        <f t="shared" si="10"/>
        <v>82877.999999999898</v>
      </c>
      <c r="AP124" s="56">
        <f t="shared" si="10"/>
        <v>2281.0000000000005</v>
      </c>
      <c r="AQ124" s="56">
        <f t="shared" si="10"/>
        <v>9757.9999999999909</v>
      </c>
      <c r="AR124" s="56">
        <f t="shared" si="10"/>
        <v>37331.999999999978</v>
      </c>
      <c r="AS124" s="56">
        <f t="shared" si="10"/>
        <v>1995.9999999999998</v>
      </c>
      <c r="AT124" s="56">
        <f t="shared" si="10"/>
        <v>5476.9999999999991</v>
      </c>
      <c r="AU124" s="56">
        <f t="shared" si="10"/>
        <v>43912</v>
      </c>
      <c r="AV124" s="56">
        <f t="shared" si="10"/>
        <v>5728.0000000000009</v>
      </c>
      <c r="AW124" s="56">
        <f t="shared" si="10"/>
        <v>11115.999999999998</v>
      </c>
      <c r="AX124" s="56">
        <f t="shared" si="10"/>
        <v>55668.999999999993</v>
      </c>
      <c r="AY124" s="56">
        <f t="shared" si="10"/>
        <v>5381.0000000000009</v>
      </c>
      <c r="AZ124" s="56">
        <f t="shared" si="10"/>
        <v>11670</v>
      </c>
      <c r="BA124" s="56">
        <f t="shared" si="10"/>
        <v>31893.000000000007</v>
      </c>
      <c r="BB124" s="56">
        <f t="shared" si="10"/>
        <v>38934.999999999993</v>
      </c>
      <c r="BC124" s="56">
        <f t="shared" si="10"/>
        <v>47554.000000000007</v>
      </c>
      <c r="BD124" s="56">
        <f t="shared" si="10"/>
        <v>20004.000000000004</v>
      </c>
      <c r="BE124" s="56">
        <f t="shared" si="10"/>
        <v>11652</v>
      </c>
      <c r="BF124" s="56">
        <f t="shared" si="10"/>
        <v>56665</v>
      </c>
      <c r="BG124" s="56">
        <f t="shared" si="10"/>
        <v>94422</v>
      </c>
      <c r="BH124" s="56">
        <f t="shared" si="10"/>
        <v>23737</v>
      </c>
      <c r="BI124" s="56">
        <f t="shared" si="10"/>
        <v>23346</v>
      </c>
      <c r="BJ124" s="56">
        <f t="shared" si="10"/>
        <v>24384.999999999902</v>
      </c>
      <c r="BK124" s="56">
        <f t="shared" si="10"/>
        <v>8595</v>
      </c>
      <c r="BL124" s="56">
        <f t="shared" si="10"/>
        <v>11364</v>
      </c>
      <c r="BM124" s="56">
        <f t="shared" ref="BM124:CE124" si="11">SUM(BM10:BM123)</f>
        <v>7458.9999999999991</v>
      </c>
      <c r="BN124" s="56">
        <f t="shared" si="11"/>
        <v>1389</v>
      </c>
      <c r="BO124" s="56">
        <f t="shared" si="11"/>
        <v>12528.999999999998</v>
      </c>
      <c r="BP124" s="56">
        <f t="shared" si="11"/>
        <v>6374</v>
      </c>
      <c r="BQ124" s="56">
        <f t="shared" si="11"/>
        <v>4099</v>
      </c>
      <c r="BR124" s="56">
        <f t="shared" si="11"/>
        <v>6153</v>
      </c>
      <c r="BS124" s="56">
        <f t="shared" si="11"/>
        <v>16060</v>
      </c>
      <c r="BT124" s="56">
        <f t="shared" si="11"/>
        <v>17430.000000000004</v>
      </c>
      <c r="BU124" s="56">
        <f t="shared" si="11"/>
        <v>92591</v>
      </c>
      <c r="BV124" s="56">
        <f t="shared" si="11"/>
        <v>66920</v>
      </c>
      <c r="BW124" s="56">
        <f t="shared" si="11"/>
        <v>93147</v>
      </c>
      <c r="BX124" s="56">
        <f t="shared" si="11"/>
        <v>25692</v>
      </c>
      <c r="BY124" s="56">
        <f t="shared" si="11"/>
        <v>14241</v>
      </c>
      <c r="BZ124" s="56">
        <f t="shared" si="11"/>
        <v>14549</v>
      </c>
      <c r="CA124" s="56">
        <f t="shared" si="11"/>
        <v>15542</v>
      </c>
      <c r="CB124" s="56">
        <f t="shared" si="11"/>
        <v>2462</v>
      </c>
      <c r="CC124" s="56">
        <f t="shared" si="11"/>
        <v>9545</v>
      </c>
      <c r="CD124" s="56">
        <f t="shared" si="11"/>
        <v>9073</v>
      </c>
      <c r="CE124" s="56">
        <f t="shared" si="11"/>
        <v>0</v>
      </c>
      <c r="CF124" s="82">
        <f t="shared" si="9"/>
        <v>2017953.9999999995</v>
      </c>
      <c r="CG124" s="56">
        <f>SUM(CG10:CG123)</f>
        <v>328319.99999999988</v>
      </c>
      <c r="CH124" s="56">
        <f>SUM(CH10:CH123)</f>
        <v>174974.20000000007</v>
      </c>
      <c r="CI124" s="56">
        <f>SUM(CI10:CI123)</f>
        <v>153345.79999999996</v>
      </c>
      <c r="CJ124" s="82">
        <f t="shared" si="7"/>
        <v>2346273.9999999995</v>
      </c>
      <c r="CK124" s="56">
        <f>SUM(CK10:CK123)</f>
        <v>-1.1731060567399254E-11</v>
      </c>
      <c r="CL124" s="56">
        <f>SUM(CL10:CL123)</f>
        <v>-9.4674823536422537E-12</v>
      </c>
      <c r="CM124" s="56">
        <f>SUM(CM10:CM123)</f>
        <v>97924</v>
      </c>
      <c r="CN124" s="82">
        <f t="shared" si="8"/>
        <v>2444197.9999999995</v>
      </c>
    </row>
    <row r="125" spans="2:92" s="13" customFormat="1" ht="4.9000000000000004" customHeight="1" x14ac:dyDescent="0.2"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>
        <f t="shared" si="9"/>
        <v>0</v>
      </c>
      <c r="CG125" s="62"/>
      <c r="CH125" s="62"/>
      <c r="CI125" s="62"/>
      <c r="CJ125" s="62"/>
      <c r="CK125" s="62"/>
      <c r="CL125" s="62"/>
      <c r="CM125" s="62"/>
      <c r="CN125" s="62"/>
    </row>
    <row r="126" spans="2:92" s="2" customFormat="1" x14ac:dyDescent="0.2">
      <c r="B126" s="43" t="s">
        <v>5</v>
      </c>
      <c r="C126" s="56">
        <v>55014.1</v>
      </c>
      <c r="D126" s="56">
        <v>1588.7999999999997</v>
      </c>
      <c r="E126" s="56">
        <v>2398.7999999999997</v>
      </c>
      <c r="F126" s="56">
        <v>4903.7999999999993</v>
      </c>
      <c r="G126" s="56">
        <v>32028</v>
      </c>
      <c r="H126" s="56">
        <v>9444.3999999999905</v>
      </c>
      <c r="I126" s="56">
        <v>63902.799999999886</v>
      </c>
      <c r="J126" s="56">
        <v>15462.400000000001</v>
      </c>
      <c r="K126" s="56">
        <v>702.30000000000007</v>
      </c>
      <c r="L126" s="56">
        <v>5945.4999999999991</v>
      </c>
      <c r="M126" s="56">
        <v>4481.5999999999995</v>
      </c>
      <c r="N126" s="56">
        <v>6115.1999999999916</v>
      </c>
      <c r="O126" s="56">
        <v>6948.5000000000009</v>
      </c>
      <c r="P126" s="56">
        <v>12962.500000000002</v>
      </c>
      <c r="Q126" s="56">
        <v>4933.699999999998</v>
      </c>
      <c r="R126" s="56">
        <v>20505.900000000005</v>
      </c>
      <c r="S126" s="56">
        <v>36627.299999999901</v>
      </c>
      <c r="T126" s="56">
        <v>16485.3</v>
      </c>
      <c r="U126" s="56">
        <v>18773.700000000004</v>
      </c>
      <c r="V126" s="56">
        <v>18920.499999999996</v>
      </c>
      <c r="W126" s="56">
        <v>24977.599999999995</v>
      </c>
      <c r="X126" s="56">
        <v>33837.799999999988</v>
      </c>
      <c r="Y126" s="56">
        <v>4625.3</v>
      </c>
      <c r="Z126" s="56">
        <v>15759.500000000002</v>
      </c>
      <c r="AA126" s="56">
        <v>20118.499999999996</v>
      </c>
      <c r="AB126" s="56">
        <v>58775.599999999904</v>
      </c>
      <c r="AC126" s="56">
        <v>14733.299999999997</v>
      </c>
      <c r="AD126" s="56">
        <v>5579.7999999999911</v>
      </c>
      <c r="AE126" s="56">
        <v>4812</v>
      </c>
      <c r="AF126" s="56">
        <v>11533.8</v>
      </c>
      <c r="AG126" s="56">
        <v>56334.69999999999</v>
      </c>
      <c r="AH126" s="56">
        <v>9828.1000000000022</v>
      </c>
      <c r="AI126" s="56">
        <v>16603.999999999996</v>
      </c>
      <c r="AJ126" s="56">
        <v>72064.900000000023</v>
      </c>
      <c r="AK126" s="56">
        <v>16823.8</v>
      </c>
      <c r="AL126" s="56">
        <v>59227.599999999984</v>
      </c>
      <c r="AM126" s="56">
        <v>26572.799999999999</v>
      </c>
      <c r="AN126" s="56">
        <v>125590.50000000001</v>
      </c>
      <c r="AO126" s="56">
        <v>82681.599999999904</v>
      </c>
      <c r="AP126" s="56">
        <v>2257.8000000000002</v>
      </c>
      <c r="AQ126" s="56">
        <v>9663.3999999999924</v>
      </c>
      <c r="AR126" s="56">
        <v>37261.199999999983</v>
      </c>
      <c r="AS126" s="56">
        <v>1873.8</v>
      </c>
      <c r="AT126" s="56">
        <v>5367.2999999999993</v>
      </c>
      <c r="AU126" s="56">
        <v>43701.7</v>
      </c>
      <c r="AV126" s="56">
        <v>5715.2000000000007</v>
      </c>
      <c r="AW126" s="56">
        <v>11084.5</v>
      </c>
      <c r="AX126" s="56">
        <v>55204.299999999996</v>
      </c>
      <c r="AY126" s="56">
        <v>5273.7000000000007</v>
      </c>
      <c r="AZ126" s="56">
        <v>9077.9</v>
      </c>
      <c r="BA126" s="56">
        <v>31551.600000000006</v>
      </c>
      <c r="BB126" s="56">
        <v>37111.799999999988</v>
      </c>
      <c r="BC126" s="56">
        <v>47422</v>
      </c>
      <c r="BD126" s="56">
        <v>19970.000000000004</v>
      </c>
      <c r="BE126" s="56">
        <v>11632</v>
      </c>
      <c r="BF126" s="56">
        <v>56624.3</v>
      </c>
      <c r="BG126" s="56">
        <v>0</v>
      </c>
      <c r="BH126" s="56">
        <v>23703.4</v>
      </c>
      <c r="BI126" s="56">
        <v>23167.599999999999</v>
      </c>
      <c r="BJ126" s="56">
        <v>23542.999999999898</v>
      </c>
      <c r="BK126" s="56">
        <v>2899.9999999999995</v>
      </c>
      <c r="BL126" s="56">
        <v>11196.099999999999</v>
      </c>
      <c r="BM126" s="56">
        <v>7291.6999999999989</v>
      </c>
      <c r="BN126" s="56">
        <v>1387.3999999999999</v>
      </c>
      <c r="BO126" s="56">
        <v>12315.9</v>
      </c>
      <c r="BP126" s="56">
        <v>6364.8</v>
      </c>
      <c r="BQ126" s="56">
        <v>4037.7999999999997</v>
      </c>
      <c r="BR126" s="56">
        <v>6040.7</v>
      </c>
      <c r="BS126" s="56">
        <v>15910.2</v>
      </c>
      <c r="BT126" s="56">
        <v>17396.900000000001</v>
      </c>
      <c r="BU126" s="56">
        <v>5123</v>
      </c>
      <c r="BV126" s="56">
        <v>16813.100000000002</v>
      </c>
      <c r="BW126" s="56">
        <v>34376.699999999997</v>
      </c>
      <c r="BX126" s="56">
        <v>11812.199999999999</v>
      </c>
      <c r="BY126" s="56">
        <v>9601.7000000000007</v>
      </c>
      <c r="BZ126" s="56">
        <v>9919.2999999999993</v>
      </c>
      <c r="CA126" s="56">
        <v>9057.1</v>
      </c>
      <c r="CB126" s="56">
        <v>2382</v>
      </c>
      <c r="CC126" s="56">
        <v>9529.2000000000007</v>
      </c>
      <c r="CD126" s="56">
        <v>0</v>
      </c>
      <c r="CE126" s="56"/>
      <c r="CF126" s="56">
        <f t="shared" si="9"/>
        <v>1653288.5999999994</v>
      </c>
      <c r="CG126" s="89"/>
      <c r="CH126" s="89"/>
      <c r="CI126" s="89"/>
      <c r="CJ126" s="89"/>
      <c r="CK126" s="89"/>
      <c r="CL126" s="89"/>
      <c r="CM126" s="89"/>
      <c r="CN126" s="89"/>
    </row>
    <row r="127" spans="2:92" s="2" customFormat="1" x14ac:dyDescent="0.2">
      <c r="B127" s="43" t="s">
        <v>6</v>
      </c>
      <c r="C127" s="56">
        <v>608.90000000000009</v>
      </c>
      <c r="D127" s="56">
        <v>78.2</v>
      </c>
      <c r="E127" s="56">
        <v>30.200000000000003</v>
      </c>
      <c r="F127" s="56">
        <v>171.2</v>
      </c>
      <c r="G127" s="56">
        <v>120</v>
      </c>
      <c r="H127" s="56">
        <v>64.599999999999994</v>
      </c>
      <c r="I127" s="56">
        <v>397.2</v>
      </c>
      <c r="J127" s="56">
        <v>60.600000000000009</v>
      </c>
      <c r="K127" s="56">
        <v>5.7</v>
      </c>
      <c r="L127" s="56">
        <v>47.5</v>
      </c>
      <c r="M127" s="56">
        <v>92.4</v>
      </c>
      <c r="N127" s="56">
        <v>20.8</v>
      </c>
      <c r="O127" s="56">
        <v>34.5</v>
      </c>
      <c r="P127" s="56">
        <v>65.5</v>
      </c>
      <c r="Q127" s="56">
        <v>83.3</v>
      </c>
      <c r="R127" s="56">
        <v>90.1</v>
      </c>
      <c r="S127" s="56">
        <v>429.70000000000005</v>
      </c>
      <c r="T127" s="56">
        <v>852.7</v>
      </c>
      <c r="U127" s="56">
        <v>202.3</v>
      </c>
      <c r="V127" s="56">
        <v>198.5</v>
      </c>
      <c r="W127" s="56">
        <v>152.4</v>
      </c>
      <c r="X127" s="56">
        <v>310.2</v>
      </c>
      <c r="Y127" s="56">
        <v>226.7</v>
      </c>
      <c r="Z127" s="56">
        <v>376.5</v>
      </c>
      <c r="AA127" s="56">
        <v>499.5</v>
      </c>
      <c r="AB127" s="56">
        <v>961.40000000000009</v>
      </c>
      <c r="AC127" s="56">
        <v>895.7</v>
      </c>
      <c r="AD127" s="56">
        <v>44.2</v>
      </c>
      <c r="AE127" s="56">
        <v>79</v>
      </c>
      <c r="AF127" s="56">
        <v>1023.1999999999999</v>
      </c>
      <c r="AG127" s="56">
        <v>716.30000000000007</v>
      </c>
      <c r="AH127" s="56">
        <v>134.89999999999998</v>
      </c>
      <c r="AI127" s="56">
        <v>105</v>
      </c>
      <c r="AJ127" s="56">
        <v>1955.1</v>
      </c>
      <c r="AK127" s="56">
        <v>366.2</v>
      </c>
      <c r="AL127" s="56">
        <v>1580.4</v>
      </c>
      <c r="AM127" s="56">
        <v>2251.1999999999998</v>
      </c>
      <c r="AN127" s="56">
        <v>531.5</v>
      </c>
      <c r="AO127" s="56">
        <v>196.4</v>
      </c>
      <c r="AP127" s="56">
        <v>23.2</v>
      </c>
      <c r="AQ127" s="56">
        <v>94.600000000000009</v>
      </c>
      <c r="AR127" s="56">
        <v>70.8</v>
      </c>
      <c r="AS127" s="56">
        <v>122.19999999999999</v>
      </c>
      <c r="AT127" s="56">
        <v>109.7</v>
      </c>
      <c r="AU127" s="56">
        <v>210.29999999999998</v>
      </c>
      <c r="AV127" s="56">
        <v>12.8</v>
      </c>
      <c r="AW127" s="56">
        <v>31.5</v>
      </c>
      <c r="AX127" s="56">
        <v>464.7</v>
      </c>
      <c r="AY127" s="56">
        <v>107.3</v>
      </c>
      <c r="AZ127" s="56">
        <v>368.1</v>
      </c>
      <c r="BA127" s="56">
        <v>341.4</v>
      </c>
      <c r="BB127" s="56">
        <v>1823.2</v>
      </c>
      <c r="BC127" s="56">
        <v>132</v>
      </c>
      <c r="BD127" s="56">
        <v>34</v>
      </c>
      <c r="BE127" s="56">
        <v>20</v>
      </c>
      <c r="BF127" s="56">
        <v>40.700000000000003</v>
      </c>
      <c r="BG127" s="56">
        <v>94422</v>
      </c>
      <c r="BH127" s="56">
        <v>33.6</v>
      </c>
      <c r="BI127" s="56">
        <v>178.39999999999998</v>
      </c>
      <c r="BJ127" s="56">
        <v>842</v>
      </c>
      <c r="BK127" s="56">
        <v>3256</v>
      </c>
      <c r="BL127" s="56">
        <v>167.89999999999998</v>
      </c>
      <c r="BM127" s="56">
        <v>167.3</v>
      </c>
      <c r="BN127" s="56">
        <v>1.6</v>
      </c>
      <c r="BO127" s="56">
        <v>213.10000000000002</v>
      </c>
      <c r="BP127" s="56">
        <v>9.1999999999999993</v>
      </c>
      <c r="BQ127" s="56">
        <v>61.2</v>
      </c>
      <c r="BR127" s="56">
        <v>112.30000000000001</v>
      </c>
      <c r="BS127" s="56">
        <v>149.80000000000001</v>
      </c>
      <c r="BT127" s="56">
        <v>33.1</v>
      </c>
      <c r="BU127" s="56">
        <v>1359</v>
      </c>
      <c r="BV127" s="56">
        <v>4354.8999999999996</v>
      </c>
      <c r="BW127" s="56">
        <v>612.30000000000007</v>
      </c>
      <c r="BX127" s="56">
        <v>18.8</v>
      </c>
      <c r="BY127" s="56">
        <v>151.30000000000001</v>
      </c>
      <c r="BZ127" s="56">
        <v>44.7</v>
      </c>
      <c r="CA127" s="56">
        <v>20.9</v>
      </c>
      <c r="CB127" s="56">
        <v>80</v>
      </c>
      <c r="CC127" s="56">
        <v>15.799999999999999</v>
      </c>
      <c r="CD127" s="56">
        <v>9073</v>
      </c>
      <c r="CE127" s="56"/>
      <c r="CF127" s="56">
        <f t="shared" si="9"/>
        <v>135444.40000000002</v>
      </c>
      <c r="CG127" s="89"/>
      <c r="CH127" s="89"/>
      <c r="CI127" s="89"/>
      <c r="CJ127" s="89"/>
      <c r="CK127" s="89"/>
      <c r="CL127" s="89"/>
      <c r="CM127" s="89"/>
      <c r="CN127" s="89"/>
    </row>
    <row r="128" spans="2:92" s="2" customFormat="1" x14ac:dyDescent="0.2">
      <c r="B128" s="43" t="s">
        <v>7</v>
      </c>
      <c r="C128" s="56">
        <v>0</v>
      </c>
      <c r="D128" s="56">
        <v>0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  <c r="Q128" s="56">
        <v>0</v>
      </c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0</v>
      </c>
      <c r="X128" s="56">
        <v>0</v>
      </c>
      <c r="Y128" s="56">
        <v>0</v>
      </c>
      <c r="Z128" s="56">
        <v>0</v>
      </c>
      <c r="AA128" s="56">
        <v>0</v>
      </c>
      <c r="AB128" s="56">
        <v>0</v>
      </c>
      <c r="AC128" s="56">
        <v>0</v>
      </c>
      <c r="AD128" s="56">
        <v>0</v>
      </c>
      <c r="AE128" s="56">
        <v>0</v>
      </c>
      <c r="AF128" s="56">
        <v>0</v>
      </c>
      <c r="AG128" s="56">
        <v>0</v>
      </c>
      <c r="AH128" s="56">
        <v>716</v>
      </c>
      <c r="AI128" s="56">
        <v>4425</v>
      </c>
      <c r="AJ128" s="56">
        <v>0</v>
      </c>
      <c r="AK128" s="56">
        <v>0</v>
      </c>
      <c r="AL128" s="56">
        <v>0</v>
      </c>
      <c r="AM128" s="56">
        <v>0</v>
      </c>
      <c r="AN128" s="56">
        <v>0</v>
      </c>
      <c r="AO128" s="56">
        <v>0</v>
      </c>
      <c r="AP128" s="56">
        <v>0</v>
      </c>
      <c r="AQ128" s="56">
        <v>0</v>
      </c>
      <c r="AR128" s="56">
        <v>0</v>
      </c>
      <c r="AS128" s="56">
        <v>0</v>
      </c>
      <c r="AT128" s="56">
        <v>0</v>
      </c>
      <c r="AU128" s="56">
        <v>0</v>
      </c>
      <c r="AV128" s="56">
        <v>0</v>
      </c>
      <c r="AW128" s="56">
        <v>0</v>
      </c>
      <c r="AX128" s="56">
        <v>0</v>
      </c>
      <c r="AY128" s="56">
        <v>0</v>
      </c>
      <c r="AZ128" s="56">
        <v>2224</v>
      </c>
      <c r="BA128" s="56">
        <v>0</v>
      </c>
      <c r="BB128" s="56">
        <v>0</v>
      </c>
      <c r="BC128" s="56">
        <v>0</v>
      </c>
      <c r="BD128" s="56">
        <v>0</v>
      </c>
      <c r="BE128" s="56">
        <v>0</v>
      </c>
      <c r="BF128" s="56">
        <v>0</v>
      </c>
      <c r="BG128" s="56">
        <v>0</v>
      </c>
      <c r="BH128" s="56">
        <v>0</v>
      </c>
      <c r="BI128" s="56">
        <v>0</v>
      </c>
      <c r="BJ128" s="56">
        <v>0</v>
      </c>
      <c r="BK128" s="56">
        <v>2439</v>
      </c>
      <c r="BL128" s="56">
        <v>0</v>
      </c>
      <c r="BM128" s="56">
        <v>0</v>
      </c>
      <c r="BN128" s="56">
        <v>0</v>
      </c>
      <c r="BO128" s="56">
        <v>0</v>
      </c>
      <c r="BP128" s="56">
        <v>0</v>
      </c>
      <c r="BQ128" s="56">
        <v>0</v>
      </c>
      <c r="BR128" s="56">
        <v>0</v>
      </c>
      <c r="BS128" s="56">
        <v>0</v>
      </c>
      <c r="BT128" s="56">
        <v>0</v>
      </c>
      <c r="BU128" s="56">
        <v>86109</v>
      </c>
      <c r="BV128" s="56">
        <v>45752</v>
      </c>
      <c r="BW128" s="56">
        <v>58158</v>
      </c>
      <c r="BX128" s="56">
        <v>13861</v>
      </c>
      <c r="BY128" s="56">
        <v>4488</v>
      </c>
      <c r="BZ128" s="56">
        <v>4585</v>
      </c>
      <c r="CA128" s="56">
        <v>6464</v>
      </c>
      <c r="CB128" s="56">
        <v>0</v>
      </c>
      <c r="CC128" s="56">
        <v>0</v>
      </c>
      <c r="CD128" s="56">
        <v>0</v>
      </c>
      <c r="CE128" s="56"/>
      <c r="CF128" s="56">
        <f t="shared" si="9"/>
        <v>229221</v>
      </c>
      <c r="CG128" s="89"/>
      <c r="CH128" s="89"/>
      <c r="CI128" s="89"/>
      <c r="CJ128" s="89"/>
      <c r="CK128" s="89"/>
      <c r="CL128" s="89"/>
      <c r="CM128" s="89"/>
      <c r="CN128" s="89"/>
    </row>
    <row r="129" spans="2:92" s="2" customFormat="1" x14ac:dyDescent="0.2">
      <c r="B129" s="1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</row>
    <row r="130" spans="2:92" s="2" customFormat="1" x14ac:dyDescent="0.2">
      <c r="B130" s="1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</row>
    <row r="131" spans="2:92" s="2" customFormat="1" x14ac:dyDescent="0.2">
      <c r="B131" s="3" t="s">
        <v>8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</row>
  </sheetData>
  <hyperlinks>
    <hyperlink ref="B4" location="Lista_Tablas!A1" display="&lt;&lt; Indice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CR151"/>
  <sheetViews>
    <sheetView showGridLines="0" showZeros="0" zoomScale="85" zoomScaleNormal="85" workbookViewId="0">
      <pane xSplit="2" ySplit="9" topLeftCell="C10" activePane="bottomRight" state="frozen"/>
      <selection sqref="A1:A1048576"/>
      <selection pane="topRight" sqref="A1:A1048576"/>
      <selection pane="bottomLeft" sqref="A1:A1048576"/>
      <selection pane="bottomRight" activeCell="C10" sqref="C10"/>
    </sheetView>
  </sheetViews>
  <sheetFormatPr baseColWidth="10" defaultRowHeight="12.75" x14ac:dyDescent="0.2"/>
  <cols>
    <col min="1" max="1" width="1" customWidth="1"/>
    <col min="2" max="2" width="83.140625" customWidth="1"/>
    <col min="3" max="34" width="15" customWidth="1"/>
    <col min="35" max="35" width="17" customWidth="1"/>
    <col min="36" max="51" width="15" customWidth="1"/>
    <col min="52" max="52" width="17.28515625" customWidth="1"/>
    <col min="53" max="53" width="16" customWidth="1"/>
    <col min="54" max="63" width="15" customWidth="1"/>
    <col min="64" max="64" width="17" customWidth="1"/>
    <col min="65" max="75" width="15" customWidth="1"/>
    <col min="76" max="76" width="17.28515625" customWidth="1"/>
    <col min="77" max="77" width="16.7109375" customWidth="1"/>
    <col min="78" max="96" width="15" customWidth="1"/>
  </cols>
  <sheetData>
    <row r="1" spans="2:96" ht="6" customHeight="1" x14ac:dyDescent="0.2"/>
    <row r="2" spans="2:96" ht="18" x14ac:dyDescent="0.25">
      <c r="B2" s="39" t="s">
        <v>685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Y2">
        <v>80</v>
      </c>
    </row>
    <row r="3" spans="2:96" s="22" customFormat="1" ht="6.75" customHeight="1" x14ac:dyDescent="0.25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K3"/>
    </row>
    <row r="4" spans="2:96" s="22" customFormat="1" ht="16.5" customHeight="1" x14ac:dyDescent="0.25">
      <c r="B4" s="36" t="s">
        <v>180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K4"/>
    </row>
    <row r="5" spans="2:96" s="22" customFormat="1" ht="17.25" customHeight="1" x14ac:dyDescent="0.25">
      <c r="B5" s="33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K5"/>
    </row>
    <row r="6" spans="2:96" ht="19.899999999999999" customHeight="1" x14ac:dyDescent="0.25">
      <c r="B6" s="41" t="s">
        <v>170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2:96" x14ac:dyDescent="0.2">
      <c r="B7" s="42" t="s">
        <v>689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2:96" s="1" customFormat="1" ht="110.25" customHeight="1" thickBot="1" x14ac:dyDescent="0.25">
      <c r="B8" s="53"/>
      <c r="C8" s="49" t="s">
        <v>214</v>
      </c>
      <c r="D8" s="49" t="s">
        <v>215</v>
      </c>
      <c r="E8" s="49" t="s">
        <v>54</v>
      </c>
      <c r="F8" s="49" t="s">
        <v>55</v>
      </c>
      <c r="G8" s="49" t="s">
        <v>216</v>
      </c>
      <c r="H8" s="49" t="s">
        <v>201</v>
      </c>
      <c r="I8" s="49" t="s">
        <v>202</v>
      </c>
      <c r="J8" s="49" t="s">
        <v>203</v>
      </c>
      <c r="K8" s="49" t="s">
        <v>204</v>
      </c>
      <c r="L8" s="49" t="s">
        <v>205</v>
      </c>
      <c r="M8" s="49" t="s">
        <v>206</v>
      </c>
      <c r="N8" s="49" t="s">
        <v>207</v>
      </c>
      <c r="O8" s="49" t="s">
        <v>217</v>
      </c>
      <c r="P8" s="49" t="s">
        <v>57</v>
      </c>
      <c r="Q8" s="49" t="s">
        <v>58</v>
      </c>
      <c r="R8" s="49" t="s">
        <v>59</v>
      </c>
      <c r="S8" s="49" t="s">
        <v>60</v>
      </c>
      <c r="T8" s="49" t="s">
        <v>61</v>
      </c>
      <c r="U8" s="49" t="s">
        <v>218</v>
      </c>
      <c r="V8" s="49" t="s">
        <v>62</v>
      </c>
      <c r="W8" s="49" t="s">
        <v>219</v>
      </c>
      <c r="X8" s="49" t="s">
        <v>63</v>
      </c>
      <c r="Y8" s="49" t="s">
        <v>64</v>
      </c>
      <c r="Z8" s="49" t="s">
        <v>65</v>
      </c>
      <c r="AA8" s="49" t="s">
        <v>66</v>
      </c>
      <c r="AB8" s="49" t="s">
        <v>67</v>
      </c>
      <c r="AC8" s="49" t="s">
        <v>68</v>
      </c>
      <c r="AD8" s="49" t="s">
        <v>208</v>
      </c>
      <c r="AE8" s="49" t="s">
        <v>209</v>
      </c>
      <c r="AF8" s="49" t="s">
        <v>69</v>
      </c>
      <c r="AG8" s="49" t="s">
        <v>70</v>
      </c>
      <c r="AH8" s="49" t="s">
        <v>71</v>
      </c>
      <c r="AI8" s="93" t="s">
        <v>363</v>
      </c>
      <c r="AJ8" s="49" t="s">
        <v>220</v>
      </c>
      <c r="AK8" s="49" t="s">
        <v>210</v>
      </c>
      <c r="AL8" s="49" t="s">
        <v>211</v>
      </c>
      <c r="AM8" s="49" t="s">
        <v>73</v>
      </c>
      <c r="AN8" s="49" t="s">
        <v>221</v>
      </c>
      <c r="AO8" s="49" t="s">
        <v>212</v>
      </c>
      <c r="AP8" s="54" t="s">
        <v>213</v>
      </c>
      <c r="AQ8" s="67" t="s">
        <v>222</v>
      </c>
      <c r="AR8" s="65" t="s">
        <v>223</v>
      </c>
      <c r="AS8" s="65" t="s">
        <v>74</v>
      </c>
      <c r="AT8" s="65" t="s">
        <v>75</v>
      </c>
      <c r="AU8" s="65" t="s">
        <v>76</v>
      </c>
      <c r="AV8" s="65" t="s">
        <v>224</v>
      </c>
      <c r="AW8" s="65" t="s">
        <v>225</v>
      </c>
      <c r="AX8" s="65" t="s">
        <v>226</v>
      </c>
      <c r="AY8" s="65" t="s">
        <v>77</v>
      </c>
      <c r="AZ8" s="92" t="s">
        <v>366</v>
      </c>
      <c r="BA8" s="65" t="s">
        <v>78</v>
      </c>
      <c r="BB8" s="65" t="s">
        <v>79</v>
      </c>
      <c r="BC8" s="65" t="s">
        <v>80</v>
      </c>
      <c r="BD8" s="65" t="s">
        <v>81</v>
      </c>
      <c r="BE8" s="65" t="s">
        <v>82</v>
      </c>
      <c r="BF8" s="65" t="s">
        <v>227</v>
      </c>
      <c r="BG8" s="65" t="s">
        <v>228</v>
      </c>
      <c r="BH8" s="65" t="s">
        <v>229</v>
      </c>
      <c r="BI8" s="65" t="s">
        <v>230</v>
      </c>
      <c r="BJ8" s="65" t="s">
        <v>231</v>
      </c>
      <c r="BK8" s="65" t="s">
        <v>232</v>
      </c>
      <c r="BL8" s="65" t="s">
        <v>83</v>
      </c>
      <c r="BM8" s="65" t="s">
        <v>233</v>
      </c>
      <c r="BN8" s="65" t="s">
        <v>234</v>
      </c>
      <c r="BO8" s="65" t="s">
        <v>85</v>
      </c>
      <c r="BP8" s="65" t="s">
        <v>86</v>
      </c>
      <c r="BQ8" s="65" t="s">
        <v>87</v>
      </c>
      <c r="BR8" s="65" t="s">
        <v>235</v>
      </c>
      <c r="BS8" s="65" t="s">
        <v>236</v>
      </c>
      <c r="BT8" s="65" t="s">
        <v>237</v>
      </c>
      <c r="BU8" s="65" t="s">
        <v>89</v>
      </c>
      <c r="BV8" s="65" t="s">
        <v>90</v>
      </c>
      <c r="BW8" s="65" t="s">
        <v>91</v>
      </c>
      <c r="BX8" s="65" t="s">
        <v>92</v>
      </c>
      <c r="BY8" s="65" t="s">
        <v>238</v>
      </c>
      <c r="BZ8" s="65" t="s">
        <v>95</v>
      </c>
      <c r="CA8" s="65" t="s">
        <v>96</v>
      </c>
      <c r="CB8" s="65" t="s">
        <v>97</v>
      </c>
      <c r="CC8" s="65" t="s">
        <v>98</v>
      </c>
      <c r="CD8" s="65" t="s">
        <v>239</v>
      </c>
      <c r="CE8" s="65" t="s">
        <v>164</v>
      </c>
      <c r="CF8" s="66" t="s">
        <v>9</v>
      </c>
      <c r="CG8" s="66" t="s">
        <v>26</v>
      </c>
      <c r="CH8" s="68" t="s">
        <v>10</v>
      </c>
      <c r="CI8" s="65" t="s">
        <v>11</v>
      </c>
      <c r="CJ8" s="68" t="s">
        <v>173</v>
      </c>
      <c r="CK8" s="66" t="s">
        <v>13</v>
      </c>
      <c r="CL8" s="68" t="s">
        <v>12</v>
      </c>
      <c r="CM8" s="65" t="s">
        <v>34</v>
      </c>
      <c r="CN8" s="64" t="s">
        <v>28</v>
      </c>
      <c r="CO8" s="68" t="s">
        <v>14</v>
      </c>
      <c r="CP8" s="68" t="s">
        <v>27</v>
      </c>
      <c r="CQ8" s="64" t="s">
        <v>29</v>
      </c>
      <c r="CR8" s="64" t="s">
        <v>30</v>
      </c>
    </row>
    <row r="9" spans="2:96" s="1" customFormat="1" ht="12.75" customHeight="1" thickBot="1" x14ac:dyDescent="0.25">
      <c r="B9" s="73"/>
      <c r="C9" s="69">
        <v>1</v>
      </c>
      <c r="D9" s="69">
        <v>2</v>
      </c>
      <c r="E9" s="69">
        <v>3</v>
      </c>
      <c r="F9" s="69">
        <v>4</v>
      </c>
      <c r="G9" s="69">
        <v>5</v>
      </c>
      <c r="H9" s="69">
        <v>6</v>
      </c>
      <c r="I9" s="69">
        <v>7</v>
      </c>
      <c r="J9" s="69">
        <v>8</v>
      </c>
      <c r="K9" s="69">
        <v>9</v>
      </c>
      <c r="L9" s="69">
        <v>10</v>
      </c>
      <c r="M9" s="69">
        <v>11</v>
      </c>
      <c r="N9" s="69">
        <v>12</v>
      </c>
      <c r="O9" s="69">
        <v>13</v>
      </c>
      <c r="P9" s="69">
        <v>14</v>
      </c>
      <c r="Q9" s="69">
        <v>15</v>
      </c>
      <c r="R9" s="69">
        <v>16</v>
      </c>
      <c r="S9" s="69">
        <v>17</v>
      </c>
      <c r="T9" s="69">
        <v>18</v>
      </c>
      <c r="U9" s="69">
        <v>19</v>
      </c>
      <c r="V9" s="69">
        <v>20</v>
      </c>
      <c r="W9" s="69">
        <v>21</v>
      </c>
      <c r="X9" s="69">
        <v>22</v>
      </c>
      <c r="Y9" s="69">
        <v>23</v>
      </c>
      <c r="Z9" s="69">
        <v>24</v>
      </c>
      <c r="AA9" s="69">
        <v>25</v>
      </c>
      <c r="AB9" s="69">
        <v>26</v>
      </c>
      <c r="AC9" s="69">
        <v>27</v>
      </c>
      <c r="AD9" s="69">
        <v>28</v>
      </c>
      <c r="AE9" s="69">
        <v>29</v>
      </c>
      <c r="AF9" s="69">
        <v>30</v>
      </c>
      <c r="AG9" s="69">
        <v>31</v>
      </c>
      <c r="AH9" s="69">
        <v>32</v>
      </c>
      <c r="AI9" s="69">
        <v>33</v>
      </c>
      <c r="AJ9" s="69">
        <v>34</v>
      </c>
      <c r="AK9" s="69">
        <v>35</v>
      </c>
      <c r="AL9" s="69">
        <v>36</v>
      </c>
      <c r="AM9" s="69">
        <v>37</v>
      </c>
      <c r="AN9" s="69">
        <v>38</v>
      </c>
      <c r="AO9" s="69">
        <v>39</v>
      </c>
      <c r="AP9" s="69">
        <v>40</v>
      </c>
      <c r="AQ9" s="69">
        <v>41</v>
      </c>
      <c r="AR9" s="69">
        <v>42</v>
      </c>
      <c r="AS9" s="69">
        <v>43</v>
      </c>
      <c r="AT9" s="69">
        <v>44</v>
      </c>
      <c r="AU9" s="69">
        <v>45</v>
      </c>
      <c r="AV9" s="69">
        <v>46</v>
      </c>
      <c r="AW9" s="69">
        <v>47</v>
      </c>
      <c r="AX9" s="69">
        <v>48</v>
      </c>
      <c r="AY9" s="69">
        <v>49</v>
      </c>
      <c r="AZ9" s="69">
        <v>50</v>
      </c>
      <c r="BA9" s="69">
        <v>51</v>
      </c>
      <c r="BB9" s="69">
        <v>52</v>
      </c>
      <c r="BC9" s="69">
        <v>53</v>
      </c>
      <c r="BD9" s="69">
        <v>54</v>
      </c>
      <c r="BE9" s="69">
        <v>55</v>
      </c>
      <c r="BF9" s="69">
        <v>56</v>
      </c>
      <c r="BG9" s="69">
        <v>57</v>
      </c>
      <c r="BH9" s="69">
        <v>58</v>
      </c>
      <c r="BI9" s="69">
        <v>59</v>
      </c>
      <c r="BJ9" s="69">
        <v>60</v>
      </c>
      <c r="BK9" s="69">
        <v>61</v>
      </c>
      <c r="BL9" s="69">
        <v>62</v>
      </c>
      <c r="BM9" s="69">
        <v>63</v>
      </c>
      <c r="BN9" s="69">
        <v>64</v>
      </c>
      <c r="BO9" s="69">
        <v>65</v>
      </c>
      <c r="BP9" s="69">
        <v>66</v>
      </c>
      <c r="BQ9" s="69">
        <v>67</v>
      </c>
      <c r="BR9" s="69">
        <v>68</v>
      </c>
      <c r="BS9" s="69">
        <v>69</v>
      </c>
      <c r="BT9" s="69">
        <v>70</v>
      </c>
      <c r="BU9" s="69">
        <v>71</v>
      </c>
      <c r="BV9" s="69">
        <v>72</v>
      </c>
      <c r="BW9" s="69">
        <v>73</v>
      </c>
      <c r="BX9" s="69">
        <v>74</v>
      </c>
      <c r="BY9" s="69">
        <v>75</v>
      </c>
      <c r="BZ9" s="69">
        <v>76</v>
      </c>
      <c r="CA9" s="69">
        <v>77</v>
      </c>
      <c r="CB9" s="69">
        <v>78</v>
      </c>
      <c r="CC9" s="69">
        <v>79</v>
      </c>
      <c r="CD9" s="69">
        <v>80</v>
      </c>
      <c r="CE9" s="69">
        <v>81</v>
      </c>
      <c r="CF9" s="55"/>
      <c r="CG9" s="55"/>
      <c r="CH9" s="55"/>
      <c r="CI9" s="63"/>
      <c r="CJ9" s="55"/>
      <c r="CK9" s="55"/>
      <c r="CL9" s="55"/>
      <c r="CM9" s="63"/>
      <c r="CN9" s="63"/>
      <c r="CO9" s="63"/>
      <c r="CP9" s="63"/>
      <c r="CQ9" s="63"/>
      <c r="CR9" s="63"/>
    </row>
    <row r="10" spans="2:96" ht="13.5" thickBot="1" x14ac:dyDescent="0.25">
      <c r="B10" s="94" t="s">
        <v>240</v>
      </c>
      <c r="C10" s="56">
        <v>1645.9</v>
      </c>
      <c r="D10" s="56">
        <v>0</v>
      </c>
      <c r="E10" s="56">
        <v>0</v>
      </c>
      <c r="F10" s="56">
        <v>0</v>
      </c>
      <c r="G10" s="56">
        <v>552.9</v>
      </c>
      <c r="H10" s="56">
        <v>325.5</v>
      </c>
      <c r="I10" s="56">
        <v>18528.3</v>
      </c>
      <c r="J10" s="56">
        <v>1797.7</v>
      </c>
      <c r="K10" s="56">
        <v>95.8</v>
      </c>
      <c r="L10" s="56">
        <v>101</v>
      </c>
      <c r="M10" s="56">
        <v>63.9</v>
      </c>
      <c r="N10" s="56">
        <v>12.8</v>
      </c>
      <c r="O10" s="56">
        <v>8.5</v>
      </c>
      <c r="P10" s="56">
        <v>44.6</v>
      </c>
      <c r="Q10" s="56">
        <v>0</v>
      </c>
      <c r="R10" s="56">
        <v>0</v>
      </c>
      <c r="S10" s="56">
        <v>711.5</v>
      </c>
      <c r="T10" s="56">
        <v>129.69999999999999</v>
      </c>
      <c r="U10" s="56">
        <v>255.3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11.3</v>
      </c>
      <c r="AE10" s="56">
        <v>0</v>
      </c>
      <c r="AF10" s="56">
        <v>0</v>
      </c>
      <c r="AG10" s="56">
        <v>0</v>
      </c>
      <c r="AH10" s="56">
        <v>0</v>
      </c>
      <c r="AI10" s="56">
        <v>15.1</v>
      </c>
      <c r="AJ10" s="56">
        <v>0.3</v>
      </c>
      <c r="AK10" s="56">
        <v>0.1</v>
      </c>
      <c r="AL10" s="56">
        <v>0.1</v>
      </c>
      <c r="AM10" s="56">
        <v>0</v>
      </c>
      <c r="AN10" s="56">
        <v>631.20000000000005</v>
      </c>
      <c r="AO10" s="56">
        <v>34.5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6">
        <v>1.1000000000000001</v>
      </c>
      <c r="AV10" s="56">
        <v>0</v>
      </c>
      <c r="AW10" s="56">
        <v>1.4</v>
      </c>
      <c r="AX10" s="56">
        <v>660.3</v>
      </c>
      <c r="AY10" s="56">
        <v>0</v>
      </c>
      <c r="AZ10" s="56">
        <v>0</v>
      </c>
      <c r="BA10" s="56">
        <v>0</v>
      </c>
      <c r="BB10" s="56">
        <v>0</v>
      </c>
      <c r="BC10" s="56">
        <v>1.1000000000000001</v>
      </c>
      <c r="BD10" s="56">
        <v>0.1</v>
      </c>
      <c r="BE10" s="56">
        <v>0.4</v>
      </c>
      <c r="BF10" s="56">
        <v>0</v>
      </c>
      <c r="BG10" s="56">
        <v>0</v>
      </c>
      <c r="BH10" s="56">
        <v>0</v>
      </c>
      <c r="BI10" s="56">
        <v>16.3</v>
      </c>
      <c r="BJ10" s="56">
        <v>0</v>
      </c>
      <c r="BK10" s="56">
        <v>8.1</v>
      </c>
      <c r="BL10" s="56">
        <v>0</v>
      </c>
      <c r="BM10" s="56">
        <v>0</v>
      </c>
      <c r="BN10" s="56">
        <v>0</v>
      </c>
      <c r="BO10" s="56">
        <v>0</v>
      </c>
      <c r="BP10" s="56">
        <v>0</v>
      </c>
      <c r="BQ10" s="56">
        <v>0</v>
      </c>
      <c r="BR10" s="56">
        <v>0</v>
      </c>
      <c r="BS10" s="56">
        <v>124.7</v>
      </c>
      <c r="BT10" s="56">
        <v>0</v>
      </c>
      <c r="BU10" s="56">
        <v>106.6</v>
      </c>
      <c r="BV10" s="56">
        <v>151.30000000000001</v>
      </c>
      <c r="BW10" s="56">
        <v>93.9</v>
      </c>
      <c r="BX10" s="56">
        <v>29.1</v>
      </c>
      <c r="BY10" s="56">
        <v>0.1</v>
      </c>
      <c r="BZ10" s="56">
        <v>0.1</v>
      </c>
      <c r="CA10" s="56">
        <v>0.6</v>
      </c>
      <c r="CB10" s="56">
        <v>0</v>
      </c>
      <c r="CC10" s="56">
        <v>0</v>
      </c>
      <c r="CD10" s="56">
        <v>0</v>
      </c>
      <c r="CE10" s="56"/>
      <c r="CF10" s="82">
        <f t="shared" ref="CF10:CF41" si="0">SUM(C10:CE10)</f>
        <v>26161.199999999983</v>
      </c>
      <c r="CG10" s="56">
        <f>CH10+CI10+CJ10</f>
        <v>17290.5</v>
      </c>
      <c r="CH10" s="56">
        <v>17286.099999999999</v>
      </c>
      <c r="CI10" s="56">
        <v>4.4000000000000004</v>
      </c>
      <c r="CJ10" s="56">
        <v>0</v>
      </c>
      <c r="CK10" s="56">
        <f>CL10+CM10</f>
        <v>2486.7999999999997</v>
      </c>
      <c r="CL10" s="56">
        <v>2403.6</v>
      </c>
      <c r="CM10" s="56">
        <v>83.2</v>
      </c>
      <c r="CN10" s="56">
        <f>CO10+CP10</f>
        <v>16710.599999999999</v>
      </c>
      <c r="CO10" s="56">
        <v>12902.6</v>
      </c>
      <c r="CP10" s="56">
        <v>3808</v>
      </c>
      <c r="CQ10" s="82">
        <f>CG10+CK10+CN10</f>
        <v>36487.899999999994</v>
      </c>
      <c r="CR10" s="82">
        <f>CF10+CQ10</f>
        <v>62649.099999999977</v>
      </c>
    </row>
    <row r="11" spans="2:96" ht="13.5" thickBot="1" x14ac:dyDescent="0.25">
      <c r="B11" s="95" t="s">
        <v>241</v>
      </c>
      <c r="C11" s="56">
        <v>182.4</v>
      </c>
      <c r="D11" s="56">
        <v>0</v>
      </c>
      <c r="E11" s="56">
        <v>0</v>
      </c>
      <c r="F11" s="56">
        <v>0</v>
      </c>
      <c r="G11" s="56">
        <v>9941.5</v>
      </c>
      <c r="H11" s="56">
        <v>4061</v>
      </c>
      <c r="I11" s="56">
        <v>583.9</v>
      </c>
      <c r="J11" s="56">
        <v>114</v>
      </c>
      <c r="K11" s="56">
        <v>0</v>
      </c>
      <c r="L11" s="56">
        <v>29.5</v>
      </c>
      <c r="M11" s="56">
        <v>81.400000000000006</v>
      </c>
      <c r="N11" s="56">
        <v>257.7</v>
      </c>
      <c r="O11" s="56">
        <v>0</v>
      </c>
      <c r="P11" s="56">
        <v>0</v>
      </c>
      <c r="Q11" s="56">
        <v>0</v>
      </c>
      <c r="R11" s="56">
        <v>0</v>
      </c>
      <c r="S11" s="56">
        <v>91.9</v>
      </c>
      <c r="T11" s="56">
        <v>289.10000000000002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106.6</v>
      </c>
      <c r="AO11" s="56">
        <v>66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0.3</v>
      </c>
      <c r="AX11" s="56">
        <v>8.9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6">
        <v>25.4</v>
      </c>
      <c r="BL11" s="56">
        <v>0</v>
      </c>
      <c r="BM11" s="56">
        <v>0</v>
      </c>
      <c r="BN11" s="56">
        <v>39.200000000000003</v>
      </c>
      <c r="BO11" s="56">
        <v>0</v>
      </c>
      <c r="BP11" s="56">
        <v>0</v>
      </c>
      <c r="BQ11" s="56">
        <v>0</v>
      </c>
      <c r="BR11" s="56">
        <v>0</v>
      </c>
      <c r="BS11" s="56">
        <v>0</v>
      </c>
      <c r="BT11" s="56">
        <v>0</v>
      </c>
      <c r="BU11" s="56">
        <v>18.7</v>
      </c>
      <c r="BV11" s="56">
        <v>44.9</v>
      </c>
      <c r="BW11" s="56">
        <v>21.3</v>
      </c>
      <c r="BX11" s="56">
        <v>12.7</v>
      </c>
      <c r="BY11" s="56">
        <v>6.9</v>
      </c>
      <c r="BZ11" s="56">
        <v>49.5</v>
      </c>
      <c r="CA11" s="56">
        <v>0</v>
      </c>
      <c r="CB11" s="56">
        <v>0</v>
      </c>
      <c r="CC11" s="56">
        <v>0</v>
      </c>
      <c r="CD11" s="56">
        <v>0</v>
      </c>
      <c r="CE11" s="56"/>
      <c r="CF11" s="82">
        <f t="shared" si="0"/>
        <v>16032.8</v>
      </c>
      <c r="CG11" s="56">
        <f t="shared" ref="CG11:CG74" si="1">CH11+CI11+CJ11</f>
        <v>1081.3</v>
      </c>
      <c r="CH11" s="56">
        <v>1080.3</v>
      </c>
      <c r="CI11" s="56">
        <v>0</v>
      </c>
      <c r="CJ11" s="56">
        <v>1</v>
      </c>
      <c r="CK11" s="56">
        <f t="shared" ref="CK11:CK74" si="2">CL11+CM11</f>
        <v>1201.3</v>
      </c>
      <c r="CL11" s="56">
        <v>1049</v>
      </c>
      <c r="CM11" s="56">
        <v>152.30000000000001</v>
      </c>
      <c r="CN11" s="56">
        <f t="shared" ref="CN11:CN74" si="3">CO11+CP11</f>
        <v>1052</v>
      </c>
      <c r="CO11" s="56">
        <v>511.8</v>
      </c>
      <c r="CP11" s="56">
        <v>540.20000000000005</v>
      </c>
      <c r="CQ11" s="82">
        <f t="shared" ref="CQ11:CQ74" si="4">CG11+CK11+CN11</f>
        <v>3334.6</v>
      </c>
      <c r="CR11" s="82">
        <f t="shared" ref="CR11:CR74" si="5">CF11+CQ11</f>
        <v>19367.399999999998</v>
      </c>
    </row>
    <row r="12" spans="2:96" ht="13.5" thickBot="1" x14ac:dyDescent="0.25">
      <c r="B12" s="95" t="s">
        <v>242</v>
      </c>
      <c r="C12" s="56">
        <v>675.1</v>
      </c>
      <c r="D12" s="56">
        <v>0</v>
      </c>
      <c r="E12" s="56">
        <v>0</v>
      </c>
      <c r="F12" s="56">
        <v>0</v>
      </c>
      <c r="G12" s="56">
        <v>70.2</v>
      </c>
      <c r="H12" s="56">
        <v>2.5</v>
      </c>
      <c r="I12" s="56">
        <v>33.299999999999997</v>
      </c>
      <c r="J12" s="56">
        <v>17.2</v>
      </c>
      <c r="K12" s="56">
        <v>4.0999999999999996</v>
      </c>
      <c r="L12" s="56">
        <v>8.9</v>
      </c>
      <c r="M12" s="56">
        <v>0</v>
      </c>
      <c r="N12" s="56">
        <v>66.2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20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5.4</v>
      </c>
      <c r="AK12" s="56">
        <v>1.7</v>
      </c>
      <c r="AL12" s="56">
        <v>6.1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56">
        <v>0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0</v>
      </c>
      <c r="BS12" s="56">
        <v>0</v>
      </c>
      <c r="BT12" s="56">
        <v>0</v>
      </c>
      <c r="BU12" s="56">
        <v>0.2</v>
      </c>
      <c r="BV12" s="56">
        <v>0</v>
      </c>
      <c r="BW12" s="56">
        <v>0</v>
      </c>
      <c r="BX12" s="56">
        <v>0</v>
      </c>
      <c r="BY12" s="56">
        <v>0</v>
      </c>
      <c r="BZ12" s="56">
        <v>0</v>
      </c>
      <c r="CA12" s="56">
        <v>0</v>
      </c>
      <c r="CB12" s="56">
        <v>0</v>
      </c>
      <c r="CC12" s="56">
        <v>0</v>
      </c>
      <c r="CD12" s="56">
        <v>0</v>
      </c>
      <c r="CE12" s="56"/>
      <c r="CF12" s="82">
        <f t="shared" si="0"/>
        <v>910.9000000000002</v>
      </c>
      <c r="CG12" s="56">
        <f t="shared" si="1"/>
        <v>12.5</v>
      </c>
      <c r="CH12" s="56">
        <v>0</v>
      </c>
      <c r="CI12" s="56">
        <v>1.5</v>
      </c>
      <c r="CJ12" s="56">
        <v>11</v>
      </c>
      <c r="CK12" s="56">
        <f t="shared" si="2"/>
        <v>0</v>
      </c>
      <c r="CL12" s="56">
        <v>0</v>
      </c>
      <c r="CM12" s="56">
        <v>0</v>
      </c>
      <c r="CN12" s="56">
        <f t="shared" si="3"/>
        <v>0</v>
      </c>
      <c r="CO12" s="56">
        <v>0</v>
      </c>
      <c r="CP12" s="56">
        <v>0</v>
      </c>
      <c r="CQ12" s="82">
        <f t="shared" si="4"/>
        <v>12.5</v>
      </c>
      <c r="CR12" s="82">
        <f t="shared" si="5"/>
        <v>923.4000000000002</v>
      </c>
    </row>
    <row r="13" spans="2:96" ht="13.5" thickBot="1" x14ac:dyDescent="0.25">
      <c r="B13" s="95" t="s">
        <v>243</v>
      </c>
      <c r="C13" s="56">
        <v>0.80000000000000104</v>
      </c>
      <c r="D13" s="56">
        <v>854.099999999999</v>
      </c>
      <c r="E13" s="56">
        <v>0</v>
      </c>
      <c r="F13" s="56">
        <v>0.1</v>
      </c>
      <c r="G13" s="56">
        <v>0</v>
      </c>
      <c r="H13" s="56">
        <v>0.7</v>
      </c>
      <c r="I13" s="56">
        <v>2.2999999999999998</v>
      </c>
      <c r="J13" s="56">
        <v>17.399999999999999</v>
      </c>
      <c r="K13" s="56">
        <v>0</v>
      </c>
      <c r="L13" s="56">
        <v>0.7</v>
      </c>
      <c r="M13" s="56">
        <v>0</v>
      </c>
      <c r="N13" s="56">
        <v>0</v>
      </c>
      <c r="O13" s="56">
        <v>177.2</v>
      </c>
      <c r="P13" s="56">
        <v>41.4</v>
      </c>
      <c r="Q13" s="56">
        <v>0</v>
      </c>
      <c r="R13" s="56">
        <v>0</v>
      </c>
      <c r="S13" s="56">
        <v>0.4</v>
      </c>
      <c r="T13" s="56">
        <v>2.1</v>
      </c>
      <c r="U13" s="56">
        <v>26.2</v>
      </c>
      <c r="V13" s="56">
        <v>0</v>
      </c>
      <c r="W13" s="56">
        <v>0</v>
      </c>
      <c r="X13" s="56">
        <v>0.1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12.4</v>
      </c>
      <c r="AE13" s="56">
        <v>1</v>
      </c>
      <c r="AF13" s="56">
        <v>0</v>
      </c>
      <c r="AG13" s="56">
        <v>3.4</v>
      </c>
      <c r="AH13" s="56">
        <v>0</v>
      </c>
      <c r="AI13" s="56">
        <v>2.2999999999999998</v>
      </c>
      <c r="AJ13" s="56">
        <v>0</v>
      </c>
      <c r="AK13" s="56">
        <v>0</v>
      </c>
      <c r="AL13" s="56">
        <v>0</v>
      </c>
      <c r="AM13" s="56">
        <v>0</v>
      </c>
      <c r="AN13" s="56">
        <v>0.7</v>
      </c>
      <c r="AO13" s="56">
        <v>1.3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56">
        <v>0</v>
      </c>
      <c r="AV13" s="56">
        <v>0</v>
      </c>
      <c r="AW13" s="56">
        <v>0.4</v>
      </c>
      <c r="AX13" s="56">
        <v>0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0</v>
      </c>
      <c r="BE13" s="56">
        <v>0</v>
      </c>
      <c r="BF13" s="56">
        <v>0</v>
      </c>
      <c r="BG13" s="56">
        <v>0</v>
      </c>
      <c r="BH13" s="56">
        <v>0</v>
      </c>
      <c r="BI13" s="56">
        <v>0</v>
      </c>
      <c r="BJ13" s="56">
        <v>0</v>
      </c>
      <c r="BK13" s="56">
        <v>0</v>
      </c>
      <c r="BL13" s="56">
        <v>0</v>
      </c>
      <c r="BM13" s="56">
        <v>0</v>
      </c>
      <c r="BN13" s="56">
        <v>0</v>
      </c>
      <c r="BO13" s="56">
        <v>0</v>
      </c>
      <c r="BP13" s="56">
        <v>0</v>
      </c>
      <c r="BQ13" s="56">
        <v>0</v>
      </c>
      <c r="BR13" s="56">
        <v>0</v>
      </c>
      <c r="BS13" s="56">
        <v>0.9</v>
      </c>
      <c r="BT13" s="56">
        <v>0</v>
      </c>
      <c r="BU13" s="56">
        <v>46.7</v>
      </c>
      <c r="BV13" s="56">
        <v>0</v>
      </c>
      <c r="BW13" s="56">
        <v>0</v>
      </c>
      <c r="BX13" s="56">
        <v>0</v>
      </c>
      <c r="BY13" s="56">
        <v>0.1</v>
      </c>
      <c r="BZ13" s="56">
        <v>0</v>
      </c>
      <c r="CA13" s="56">
        <v>0</v>
      </c>
      <c r="CB13" s="56">
        <v>0</v>
      </c>
      <c r="CC13" s="56">
        <v>0</v>
      </c>
      <c r="CD13" s="56">
        <v>0</v>
      </c>
      <c r="CE13" s="56"/>
      <c r="CF13" s="82">
        <f t="shared" si="0"/>
        <v>1192.6999999999994</v>
      </c>
      <c r="CG13" s="56">
        <f t="shared" si="1"/>
        <v>472.6</v>
      </c>
      <c r="CH13" s="56">
        <v>364.1</v>
      </c>
      <c r="CI13" s="56">
        <v>1.5</v>
      </c>
      <c r="CJ13" s="56">
        <v>107</v>
      </c>
      <c r="CK13" s="56">
        <f t="shared" si="2"/>
        <v>270.8</v>
      </c>
      <c r="CL13" s="56">
        <v>62.8</v>
      </c>
      <c r="CM13" s="56">
        <v>208</v>
      </c>
      <c r="CN13" s="56">
        <f t="shared" si="3"/>
        <v>191.8</v>
      </c>
      <c r="CO13" s="56">
        <v>185.8</v>
      </c>
      <c r="CP13" s="56">
        <v>6</v>
      </c>
      <c r="CQ13" s="82">
        <f t="shared" si="4"/>
        <v>935.2</v>
      </c>
      <c r="CR13" s="82">
        <f t="shared" si="5"/>
        <v>2127.8999999999996</v>
      </c>
    </row>
    <row r="14" spans="2:96" ht="13.5" customHeight="1" thickBot="1" x14ac:dyDescent="0.25">
      <c r="B14" s="95" t="s">
        <v>244</v>
      </c>
      <c r="C14" s="56">
        <v>0</v>
      </c>
      <c r="D14" s="56">
        <v>0</v>
      </c>
      <c r="E14" s="56">
        <v>4.0999999999999996</v>
      </c>
      <c r="F14" s="56">
        <v>0</v>
      </c>
      <c r="G14" s="56">
        <v>0</v>
      </c>
      <c r="H14" s="56">
        <v>0</v>
      </c>
      <c r="I14" s="56">
        <v>4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8.5</v>
      </c>
      <c r="BV14" s="56">
        <v>4.2</v>
      </c>
      <c r="BW14" s="56">
        <v>8.1999999999999993</v>
      </c>
      <c r="BX14" s="56">
        <v>17.399999999999999</v>
      </c>
      <c r="BY14" s="56">
        <v>0</v>
      </c>
      <c r="BZ14" s="56">
        <v>0</v>
      </c>
      <c r="CA14" s="56">
        <v>0</v>
      </c>
      <c r="CB14" s="56">
        <v>0</v>
      </c>
      <c r="CC14" s="56">
        <v>0</v>
      </c>
      <c r="CD14" s="56">
        <v>0</v>
      </c>
      <c r="CE14" s="56"/>
      <c r="CF14" s="82">
        <f t="shared" si="0"/>
        <v>46.4</v>
      </c>
      <c r="CG14" s="56">
        <f t="shared" si="1"/>
        <v>5033.7</v>
      </c>
      <c r="CH14" s="56">
        <v>5033.7</v>
      </c>
      <c r="CI14" s="56">
        <v>0</v>
      </c>
      <c r="CJ14" s="56">
        <v>0</v>
      </c>
      <c r="CK14" s="56">
        <f t="shared" si="2"/>
        <v>28.3</v>
      </c>
      <c r="CL14" s="56">
        <v>0</v>
      </c>
      <c r="CM14" s="56">
        <v>28.3</v>
      </c>
      <c r="CN14" s="56">
        <f t="shared" si="3"/>
        <v>632.09999999999991</v>
      </c>
      <c r="CO14" s="56">
        <v>555.79999999999995</v>
      </c>
      <c r="CP14" s="56">
        <v>76.3</v>
      </c>
      <c r="CQ14" s="82">
        <f t="shared" si="4"/>
        <v>5694.1</v>
      </c>
      <c r="CR14" s="82">
        <f t="shared" si="5"/>
        <v>5740.5</v>
      </c>
    </row>
    <row r="15" spans="2:96" ht="13.5" thickBot="1" x14ac:dyDescent="0.25">
      <c r="B15" s="95" t="s">
        <v>245</v>
      </c>
      <c r="C15" s="56">
        <v>0</v>
      </c>
      <c r="D15" s="56">
        <v>0</v>
      </c>
      <c r="E15" s="56">
        <v>0</v>
      </c>
      <c r="F15" s="56">
        <v>1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9.5</v>
      </c>
      <c r="S15" s="56">
        <v>35.9</v>
      </c>
      <c r="T15" s="56">
        <v>0</v>
      </c>
      <c r="U15" s="56">
        <v>0</v>
      </c>
      <c r="V15" s="56">
        <v>0.59999999999999798</v>
      </c>
      <c r="W15" s="56">
        <v>78.099999999999994</v>
      </c>
      <c r="X15" s="56">
        <v>2.1</v>
      </c>
      <c r="Y15" s="56">
        <v>0</v>
      </c>
      <c r="Z15" s="56">
        <v>0.6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113.4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14.7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0.5</v>
      </c>
      <c r="BD15" s="56">
        <v>0.3</v>
      </c>
      <c r="BE15" s="56">
        <v>0.3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17</v>
      </c>
      <c r="BV15" s="56">
        <v>0.6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/>
      <c r="CF15" s="82">
        <f t="shared" si="0"/>
        <v>274.60000000000002</v>
      </c>
      <c r="CG15" s="56">
        <f t="shared" si="1"/>
        <v>52.3</v>
      </c>
      <c r="CH15" s="56">
        <v>52.3</v>
      </c>
      <c r="CI15" s="56">
        <v>0</v>
      </c>
      <c r="CJ15" s="56">
        <v>0</v>
      </c>
      <c r="CK15" s="56">
        <f t="shared" si="2"/>
        <v>-8.1</v>
      </c>
      <c r="CL15" s="56">
        <v>0</v>
      </c>
      <c r="CM15" s="56">
        <v>-8.1</v>
      </c>
      <c r="CN15" s="56">
        <f t="shared" si="3"/>
        <v>143.5</v>
      </c>
      <c r="CO15" s="56">
        <v>24.2</v>
      </c>
      <c r="CP15" s="56">
        <v>119.3</v>
      </c>
      <c r="CQ15" s="82">
        <f t="shared" si="4"/>
        <v>187.7</v>
      </c>
      <c r="CR15" s="82">
        <f t="shared" si="5"/>
        <v>462.3</v>
      </c>
    </row>
    <row r="16" spans="2:96" ht="13.5" thickBot="1" x14ac:dyDescent="0.25">
      <c r="B16" s="95" t="s">
        <v>246</v>
      </c>
      <c r="C16" s="56">
        <v>0</v>
      </c>
      <c r="D16" s="56">
        <v>0</v>
      </c>
      <c r="E16" s="56">
        <v>0</v>
      </c>
      <c r="F16" s="56">
        <v>0.1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16275.2</v>
      </c>
      <c r="S16" s="56">
        <v>99.1</v>
      </c>
      <c r="T16" s="56">
        <v>0</v>
      </c>
      <c r="U16" s="56">
        <v>0</v>
      </c>
      <c r="V16" s="56">
        <v>2.8</v>
      </c>
      <c r="W16" s="56">
        <v>0</v>
      </c>
      <c r="X16" s="56">
        <v>3.4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0.4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62.3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0</v>
      </c>
      <c r="BI16" s="56">
        <v>0</v>
      </c>
      <c r="BJ16" s="56">
        <v>0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0</v>
      </c>
      <c r="BY16" s="56">
        <v>0</v>
      </c>
      <c r="BZ16" s="56">
        <v>0</v>
      </c>
      <c r="CA16" s="56">
        <v>0</v>
      </c>
      <c r="CB16" s="56">
        <v>0</v>
      </c>
      <c r="CC16" s="56">
        <v>0</v>
      </c>
      <c r="CD16" s="56">
        <v>0</v>
      </c>
      <c r="CE16" s="56"/>
      <c r="CF16" s="82">
        <f t="shared" si="0"/>
        <v>16443.3</v>
      </c>
      <c r="CG16" s="56">
        <f t="shared" si="1"/>
        <v>0</v>
      </c>
      <c r="CH16" s="56">
        <v>0</v>
      </c>
      <c r="CI16" s="56">
        <v>0</v>
      </c>
      <c r="CJ16" s="56">
        <v>0</v>
      </c>
      <c r="CK16" s="56">
        <f t="shared" si="2"/>
        <v>-228</v>
      </c>
      <c r="CL16" s="56">
        <v>0</v>
      </c>
      <c r="CM16" s="56">
        <v>-228</v>
      </c>
      <c r="CN16" s="56">
        <f t="shared" si="3"/>
        <v>327.90000000000003</v>
      </c>
      <c r="CO16" s="56">
        <v>281.8</v>
      </c>
      <c r="CP16" s="56">
        <v>46.1</v>
      </c>
      <c r="CQ16" s="82">
        <f t="shared" si="4"/>
        <v>99.900000000000034</v>
      </c>
      <c r="CR16" s="82">
        <f t="shared" si="5"/>
        <v>16543.2</v>
      </c>
    </row>
    <row r="17" spans="2:96" ht="13.5" thickBot="1" x14ac:dyDescent="0.25">
      <c r="B17" s="95" t="s">
        <v>247</v>
      </c>
      <c r="C17" s="56">
        <v>0</v>
      </c>
      <c r="D17" s="56">
        <v>0</v>
      </c>
      <c r="E17" s="56">
        <v>0</v>
      </c>
      <c r="F17" s="56">
        <v>0.4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10.6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4562.2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26.9</v>
      </c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6">
        <v>0</v>
      </c>
      <c r="AV17" s="56">
        <v>0</v>
      </c>
      <c r="AW17" s="56">
        <v>0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0</v>
      </c>
      <c r="BF17" s="56">
        <v>0</v>
      </c>
      <c r="BG17" s="56">
        <v>0</v>
      </c>
      <c r="BH17" s="56">
        <v>0</v>
      </c>
      <c r="BI17" s="56">
        <v>0</v>
      </c>
      <c r="BJ17" s="56">
        <v>0</v>
      </c>
      <c r="BK17" s="56">
        <v>0</v>
      </c>
      <c r="BL17" s="56">
        <v>0</v>
      </c>
      <c r="BM17" s="56">
        <v>0</v>
      </c>
      <c r="BN17" s="56">
        <v>0</v>
      </c>
      <c r="BO17" s="56">
        <v>0</v>
      </c>
      <c r="BP17" s="56">
        <v>0</v>
      </c>
      <c r="BQ17" s="56">
        <v>0</v>
      </c>
      <c r="BR17" s="56">
        <v>0</v>
      </c>
      <c r="BS17" s="56">
        <v>0</v>
      </c>
      <c r="BT17" s="56">
        <v>0</v>
      </c>
      <c r="BU17" s="56">
        <v>7</v>
      </c>
      <c r="BV17" s="56">
        <v>0</v>
      </c>
      <c r="BW17" s="56">
        <v>0</v>
      </c>
      <c r="BX17" s="56">
        <v>0</v>
      </c>
      <c r="BY17" s="56">
        <v>0</v>
      </c>
      <c r="BZ17" s="56">
        <v>0</v>
      </c>
      <c r="CA17" s="56">
        <v>0</v>
      </c>
      <c r="CB17" s="56">
        <v>0</v>
      </c>
      <c r="CC17" s="56">
        <v>0</v>
      </c>
      <c r="CD17" s="56">
        <v>0</v>
      </c>
      <c r="CE17" s="56"/>
      <c r="CF17" s="82">
        <f t="shared" si="0"/>
        <v>4607.0999999999995</v>
      </c>
      <c r="CG17" s="56">
        <f t="shared" si="1"/>
        <v>6</v>
      </c>
      <c r="CH17" s="56">
        <v>0</v>
      </c>
      <c r="CI17" s="56">
        <v>0</v>
      </c>
      <c r="CJ17" s="56">
        <v>6</v>
      </c>
      <c r="CK17" s="56">
        <f t="shared" si="2"/>
        <v>-95.2</v>
      </c>
      <c r="CL17" s="56">
        <v>0</v>
      </c>
      <c r="CM17" s="56">
        <v>-95.2</v>
      </c>
      <c r="CN17" s="56">
        <f t="shared" si="3"/>
        <v>75.5</v>
      </c>
      <c r="CO17" s="56">
        <v>43.4</v>
      </c>
      <c r="CP17" s="56">
        <v>32.1</v>
      </c>
      <c r="CQ17" s="82">
        <f t="shared" si="4"/>
        <v>-13.700000000000003</v>
      </c>
      <c r="CR17" s="82">
        <f t="shared" si="5"/>
        <v>4593.3999999999996</v>
      </c>
    </row>
    <row r="18" spans="2:96" ht="13.5" thickBot="1" x14ac:dyDescent="0.25">
      <c r="B18" s="95" t="s">
        <v>248</v>
      </c>
      <c r="C18" s="56">
        <v>0</v>
      </c>
      <c r="D18" s="56">
        <v>0</v>
      </c>
      <c r="E18" s="56">
        <v>0</v>
      </c>
      <c r="F18" s="56">
        <v>2.7</v>
      </c>
      <c r="G18" s="56">
        <v>0</v>
      </c>
      <c r="H18" s="56">
        <v>0</v>
      </c>
      <c r="I18" s="56">
        <v>13.9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2.5</v>
      </c>
      <c r="Q18" s="56">
        <v>0.4</v>
      </c>
      <c r="R18" s="56">
        <v>0</v>
      </c>
      <c r="S18" s="56">
        <v>154</v>
      </c>
      <c r="T18" s="56">
        <v>0</v>
      </c>
      <c r="U18" s="56">
        <v>0</v>
      </c>
      <c r="V18" s="56">
        <v>153.6</v>
      </c>
      <c r="W18" s="56">
        <v>2574.1</v>
      </c>
      <c r="X18" s="56">
        <v>0</v>
      </c>
      <c r="Y18" s="56">
        <v>0</v>
      </c>
      <c r="Z18" s="56">
        <v>348.7</v>
      </c>
      <c r="AA18" s="56">
        <v>0.8</v>
      </c>
      <c r="AB18" s="56">
        <v>14.8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0.8</v>
      </c>
      <c r="AJ18" s="56">
        <v>0</v>
      </c>
      <c r="AK18" s="56">
        <v>0</v>
      </c>
      <c r="AL18" s="56">
        <v>0</v>
      </c>
      <c r="AM18" s="56">
        <v>0</v>
      </c>
      <c r="AN18" s="56">
        <v>117.9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0</v>
      </c>
      <c r="BH18" s="56">
        <v>0</v>
      </c>
      <c r="BI18" s="56">
        <v>33.5</v>
      </c>
      <c r="BJ18" s="56">
        <v>0</v>
      </c>
      <c r="BK18" s="56">
        <v>1.9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0</v>
      </c>
      <c r="BT18" s="56">
        <v>0</v>
      </c>
      <c r="BU18" s="56">
        <v>2.4</v>
      </c>
      <c r="BV18" s="56">
        <v>0</v>
      </c>
      <c r="BW18" s="56">
        <v>0</v>
      </c>
      <c r="BX18" s="56">
        <v>0</v>
      </c>
      <c r="BY18" s="56">
        <v>0</v>
      </c>
      <c r="BZ18" s="56">
        <v>0</v>
      </c>
      <c r="CA18" s="56">
        <v>0</v>
      </c>
      <c r="CB18" s="56">
        <v>0</v>
      </c>
      <c r="CC18" s="56">
        <v>0</v>
      </c>
      <c r="CD18" s="56">
        <v>0</v>
      </c>
      <c r="CE18" s="56"/>
      <c r="CF18" s="82">
        <f t="shared" si="0"/>
        <v>3422.0000000000005</v>
      </c>
      <c r="CG18" s="56">
        <f t="shared" si="1"/>
        <v>0</v>
      </c>
      <c r="CH18" s="56">
        <v>0</v>
      </c>
      <c r="CI18" s="56">
        <v>0</v>
      </c>
      <c r="CJ18" s="56">
        <v>0</v>
      </c>
      <c r="CK18" s="56">
        <f t="shared" si="2"/>
        <v>-52.2</v>
      </c>
      <c r="CL18" s="56">
        <v>0</v>
      </c>
      <c r="CM18" s="56">
        <v>-52.2</v>
      </c>
      <c r="CN18" s="56">
        <f t="shared" si="3"/>
        <v>1113.3000000000002</v>
      </c>
      <c r="CO18" s="56">
        <v>377.70000000000005</v>
      </c>
      <c r="CP18" s="56">
        <v>735.6</v>
      </c>
      <c r="CQ18" s="82">
        <f t="shared" si="4"/>
        <v>1061.1000000000001</v>
      </c>
      <c r="CR18" s="82">
        <f t="shared" si="5"/>
        <v>4483.1000000000004</v>
      </c>
    </row>
    <row r="19" spans="2:96" ht="13.5" thickBot="1" x14ac:dyDescent="0.25">
      <c r="B19" s="95" t="s">
        <v>249</v>
      </c>
      <c r="C19" s="56">
        <v>0</v>
      </c>
      <c r="D19" s="56">
        <v>0</v>
      </c>
      <c r="E19" s="56">
        <v>3.4</v>
      </c>
      <c r="F19" s="56">
        <v>75.400000000000006</v>
      </c>
      <c r="G19" s="56">
        <v>134.1</v>
      </c>
      <c r="H19" s="56">
        <v>4.9000000000000004</v>
      </c>
      <c r="I19" s="56">
        <v>170.5</v>
      </c>
      <c r="J19" s="56">
        <v>1</v>
      </c>
      <c r="K19" s="56">
        <v>0</v>
      </c>
      <c r="L19" s="56">
        <v>0.6</v>
      </c>
      <c r="M19" s="56">
        <v>0</v>
      </c>
      <c r="N19" s="56">
        <v>0.3</v>
      </c>
      <c r="O19" s="56">
        <v>1.1000000000000001</v>
      </c>
      <c r="P19" s="56">
        <v>98.5</v>
      </c>
      <c r="Q19" s="56">
        <v>0</v>
      </c>
      <c r="R19" s="56">
        <v>0</v>
      </c>
      <c r="S19" s="56">
        <v>248.2</v>
      </c>
      <c r="T19" s="56">
        <v>5.3</v>
      </c>
      <c r="U19" s="56">
        <v>0.6</v>
      </c>
      <c r="V19" s="56">
        <v>1278.4000000000001</v>
      </c>
      <c r="W19" s="56">
        <v>3.5</v>
      </c>
      <c r="X19" s="56">
        <v>142.80000000000001</v>
      </c>
      <c r="Y19" s="56">
        <v>1.1000000000000001</v>
      </c>
      <c r="Z19" s="56">
        <v>87.9</v>
      </c>
      <c r="AA19" s="56">
        <v>7.7</v>
      </c>
      <c r="AB19" s="56">
        <v>83</v>
      </c>
      <c r="AC19" s="56">
        <v>0</v>
      </c>
      <c r="AD19" s="56">
        <v>0.9</v>
      </c>
      <c r="AE19" s="56">
        <v>5</v>
      </c>
      <c r="AF19" s="56">
        <v>4.4000000000000004</v>
      </c>
      <c r="AG19" s="56">
        <v>0</v>
      </c>
      <c r="AH19" s="56">
        <v>9.1</v>
      </c>
      <c r="AI19" s="56">
        <v>58.6</v>
      </c>
      <c r="AJ19" s="56">
        <v>677.5</v>
      </c>
      <c r="AK19" s="56">
        <v>116.1</v>
      </c>
      <c r="AL19" s="56">
        <v>507.3</v>
      </c>
      <c r="AM19" s="56">
        <v>0</v>
      </c>
      <c r="AN19" s="56">
        <v>53</v>
      </c>
      <c r="AO19" s="56">
        <v>3.8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1.7</v>
      </c>
      <c r="AV19" s="56">
        <v>0</v>
      </c>
      <c r="AW19" s="56">
        <v>0.3</v>
      </c>
      <c r="AX19" s="56">
        <v>9.6999999999999993</v>
      </c>
      <c r="AY19" s="56">
        <v>0</v>
      </c>
      <c r="AZ19" s="56">
        <v>0.1</v>
      </c>
      <c r="BA19" s="56">
        <v>0</v>
      </c>
      <c r="BB19" s="56">
        <v>0</v>
      </c>
      <c r="BC19" s="56">
        <v>0.2</v>
      </c>
      <c r="BD19" s="56">
        <v>0</v>
      </c>
      <c r="BE19" s="56">
        <v>0.1</v>
      </c>
      <c r="BF19" s="56">
        <v>0.3</v>
      </c>
      <c r="BG19" s="56">
        <v>0</v>
      </c>
      <c r="BH19" s="56">
        <v>0</v>
      </c>
      <c r="BI19" s="56">
        <v>0</v>
      </c>
      <c r="BJ19" s="56">
        <v>0</v>
      </c>
      <c r="BK19" s="56">
        <v>1</v>
      </c>
      <c r="BL19" s="56">
        <v>0</v>
      </c>
      <c r="BM19" s="56">
        <v>0</v>
      </c>
      <c r="BN19" s="56">
        <v>0</v>
      </c>
      <c r="BO19" s="56">
        <v>0</v>
      </c>
      <c r="BP19" s="56">
        <v>0</v>
      </c>
      <c r="BQ19" s="56">
        <v>0</v>
      </c>
      <c r="BR19" s="56">
        <v>0</v>
      </c>
      <c r="BS19" s="56">
        <v>0.9</v>
      </c>
      <c r="BT19" s="56">
        <v>0</v>
      </c>
      <c r="BU19" s="56">
        <v>30.7</v>
      </c>
      <c r="BV19" s="56">
        <v>0</v>
      </c>
      <c r="BW19" s="56">
        <v>0</v>
      </c>
      <c r="BX19" s="56">
        <v>0</v>
      </c>
      <c r="BY19" s="56">
        <v>0.5</v>
      </c>
      <c r="BZ19" s="56">
        <v>3.3</v>
      </c>
      <c r="CA19" s="56">
        <v>0</v>
      </c>
      <c r="CB19" s="56">
        <v>0</v>
      </c>
      <c r="CC19" s="56">
        <v>0.8</v>
      </c>
      <c r="CD19" s="56">
        <v>0</v>
      </c>
      <c r="CE19" s="56"/>
      <c r="CF19" s="82">
        <f t="shared" si="0"/>
        <v>3833.6000000000004</v>
      </c>
      <c r="CG19" s="56">
        <f t="shared" si="1"/>
        <v>3.2</v>
      </c>
      <c r="CH19" s="56">
        <v>3.2</v>
      </c>
      <c r="CI19" s="56">
        <v>0</v>
      </c>
      <c r="CJ19" s="56">
        <v>0</v>
      </c>
      <c r="CK19" s="56">
        <f t="shared" si="2"/>
        <v>228.8</v>
      </c>
      <c r="CL19" s="56">
        <v>289</v>
      </c>
      <c r="CM19" s="56">
        <v>-60.2</v>
      </c>
      <c r="CN19" s="56">
        <f t="shared" si="3"/>
        <v>760.3</v>
      </c>
      <c r="CO19" s="56">
        <v>350.40000000000003</v>
      </c>
      <c r="CP19" s="56">
        <v>409.9</v>
      </c>
      <c r="CQ19" s="82">
        <f t="shared" si="4"/>
        <v>992.3</v>
      </c>
      <c r="CR19" s="82">
        <f t="shared" si="5"/>
        <v>4825.9000000000005</v>
      </c>
    </row>
    <row r="20" spans="2:96" ht="13.5" thickBot="1" x14ac:dyDescent="0.25">
      <c r="B20" s="95" t="s">
        <v>250</v>
      </c>
      <c r="C20" s="56">
        <v>4.7</v>
      </c>
      <c r="D20" s="56">
        <v>0</v>
      </c>
      <c r="E20" s="56">
        <v>4.4000000000000004</v>
      </c>
      <c r="F20" s="56">
        <v>0</v>
      </c>
      <c r="G20" s="56">
        <v>8999.6</v>
      </c>
      <c r="H20" s="56">
        <v>58.4</v>
      </c>
      <c r="I20" s="56">
        <v>1461.5</v>
      </c>
      <c r="J20" s="56">
        <v>51.7</v>
      </c>
      <c r="K20" s="56">
        <v>0</v>
      </c>
      <c r="L20" s="56">
        <v>3.1</v>
      </c>
      <c r="M20" s="56">
        <v>0.9</v>
      </c>
      <c r="N20" s="56">
        <v>117.9</v>
      </c>
      <c r="O20" s="56">
        <v>0</v>
      </c>
      <c r="P20" s="56">
        <v>8.3000000000000007</v>
      </c>
      <c r="Q20" s="56">
        <v>0</v>
      </c>
      <c r="R20" s="56">
        <v>0</v>
      </c>
      <c r="S20" s="56">
        <v>36.799999999999997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1.7</v>
      </c>
      <c r="AE20" s="56">
        <v>0.7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915.4</v>
      </c>
      <c r="AO20" s="56">
        <v>789.7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106.2</v>
      </c>
      <c r="AX20" s="56">
        <v>2470.1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0</v>
      </c>
      <c r="BG20" s="56">
        <v>0</v>
      </c>
      <c r="BH20" s="56">
        <v>0</v>
      </c>
      <c r="BI20" s="56">
        <v>0</v>
      </c>
      <c r="BJ20" s="56">
        <v>0</v>
      </c>
      <c r="BK20" s="56">
        <v>0.1</v>
      </c>
      <c r="BL20" s="56">
        <v>0</v>
      </c>
      <c r="BM20" s="56">
        <v>0</v>
      </c>
      <c r="BN20" s="56">
        <v>0</v>
      </c>
      <c r="BO20" s="56">
        <v>0</v>
      </c>
      <c r="BP20" s="56">
        <v>0</v>
      </c>
      <c r="BQ20" s="56">
        <v>0</v>
      </c>
      <c r="BR20" s="56">
        <v>0</v>
      </c>
      <c r="BS20" s="56">
        <v>0</v>
      </c>
      <c r="BT20" s="56">
        <v>0</v>
      </c>
      <c r="BU20" s="56">
        <v>103.1</v>
      </c>
      <c r="BV20" s="56">
        <v>110.8</v>
      </c>
      <c r="BW20" s="56">
        <v>190.7</v>
      </c>
      <c r="BX20" s="56">
        <v>70.7</v>
      </c>
      <c r="BY20" s="56">
        <v>1.7</v>
      </c>
      <c r="BZ20" s="56">
        <v>0</v>
      </c>
      <c r="CA20" s="56">
        <v>2.2000000000000002</v>
      </c>
      <c r="CB20" s="56">
        <v>0</v>
      </c>
      <c r="CC20" s="56">
        <v>0.2</v>
      </c>
      <c r="CD20" s="56">
        <v>0</v>
      </c>
      <c r="CE20" s="56"/>
      <c r="CF20" s="82">
        <f t="shared" si="0"/>
        <v>15510.600000000006</v>
      </c>
      <c r="CG20" s="56">
        <f t="shared" si="1"/>
        <v>21324</v>
      </c>
      <c r="CH20" s="56">
        <v>21324</v>
      </c>
      <c r="CI20" s="56">
        <v>0</v>
      </c>
      <c r="CJ20" s="56">
        <v>0</v>
      </c>
      <c r="CK20" s="56">
        <f t="shared" si="2"/>
        <v>404.2</v>
      </c>
      <c r="CL20" s="56">
        <v>0</v>
      </c>
      <c r="CM20" s="56">
        <v>404.2</v>
      </c>
      <c r="CN20" s="56">
        <f t="shared" si="3"/>
        <v>9780.6</v>
      </c>
      <c r="CO20" s="56">
        <v>4531.9000000000005</v>
      </c>
      <c r="CP20" s="56">
        <v>5248.7</v>
      </c>
      <c r="CQ20" s="82">
        <f t="shared" si="4"/>
        <v>31508.800000000003</v>
      </c>
      <c r="CR20" s="82">
        <f t="shared" si="5"/>
        <v>47019.400000000009</v>
      </c>
    </row>
    <row r="21" spans="2:96" ht="13.5" thickBot="1" x14ac:dyDescent="0.25">
      <c r="B21" s="95" t="s">
        <v>251</v>
      </c>
      <c r="C21" s="56">
        <v>113</v>
      </c>
      <c r="D21" s="56">
        <v>0</v>
      </c>
      <c r="E21" s="56">
        <v>1.1000000000000001</v>
      </c>
      <c r="F21" s="56">
        <v>0</v>
      </c>
      <c r="G21" s="56">
        <v>14.3</v>
      </c>
      <c r="H21" s="56">
        <v>856.4</v>
      </c>
      <c r="I21" s="56">
        <v>554.20000000000005</v>
      </c>
      <c r="J21" s="56">
        <v>0.9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2.9</v>
      </c>
      <c r="T21" s="56">
        <v>0.7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0.4</v>
      </c>
      <c r="AF21" s="56">
        <v>47.1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11.6</v>
      </c>
      <c r="AO21" s="56">
        <v>1.8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60.4</v>
      </c>
      <c r="AX21" s="56">
        <v>67.5</v>
      </c>
      <c r="AY21" s="56">
        <v>0</v>
      </c>
      <c r="AZ21" s="56">
        <v>0.3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56">
        <v>0</v>
      </c>
      <c r="BG21" s="56">
        <v>0</v>
      </c>
      <c r="BH21" s="56">
        <v>0</v>
      </c>
      <c r="BI21" s="56">
        <v>0</v>
      </c>
      <c r="BJ21" s="56">
        <v>0</v>
      </c>
      <c r="BK21" s="56">
        <v>0</v>
      </c>
      <c r="BL21" s="56">
        <v>0</v>
      </c>
      <c r="BM21" s="56">
        <v>0</v>
      </c>
      <c r="BN21" s="56">
        <v>0</v>
      </c>
      <c r="BO21" s="56">
        <v>0</v>
      </c>
      <c r="BP21" s="56">
        <v>0</v>
      </c>
      <c r="BQ21" s="56">
        <v>0</v>
      </c>
      <c r="BR21" s="56">
        <v>0</v>
      </c>
      <c r="BS21" s="56">
        <v>0</v>
      </c>
      <c r="BT21" s="56">
        <v>0</v>
      </c>
      <c r="BU21" s="56">
        <v>51.4</v>
      </c>
      <c r="BV21" s="56">
        <v>59.9</v>
      </c>
      <c r="BW21" s="56">
        <v>91</v>
      </c>
      <c r="BX21" s="56">
        <v>74.599999999999994</v>
      </c>
      <c r="BY21" s="56">
        <v>0</v>
      </c>
      <c r="BZ21" s="56">
        <v>0</v>
      </c>
      <c r="CA21" s="56">
        <v>0.8</v>
      </c>
      <c r="CB21" s="56">
        <v>0</v>
      </c>
      <c r="CC21" s="56">
        <v>0</v>
      </c>
      <c r="CD21" s="56">
        <v>0</v>
      </c>
      <c r="CE21" s="56"/>
      <c r="CF21" s="82">
        <f t="shared" si="0"/>
        <v>2010.3000000000002</v>
      </c>
      <c r="CG21" s="56">
        <f t="shared" si="1"/>
        <v>9788.6999999999989</v>
      </c>
      <c r="CH21" s="56">
        <v>9766.4</v>
      </c>
      <c r="CI21" s="56">
        <v>22.3</v>
      </c>
      <c r="CJ21" s="56">
        <v>0</v>
      </c>
      <c r="CK21" s="56">
        <f t="shared" si="2"/>
        <v>116.8</v>
      </c>
      <c r="CL21" s="56">
        <v>0</v>
      </c>
      <c r="CM21" s="56">
        <v>116.8</v>
      </c>
      <c r="CN21" s="56">
        <f t="shared" si="3"/>
        <v>1348.2</v>
      </c>
      <c r="CO21" s="56">
        <v>888.2</v>
      </c>
      <c r="CP21" s="56">
        <v>460</v>
      </c>
      <c r="CQ21" s="82">
        <f t="shared" si="4"/>
        <v>11253.699999999999</v>
      </c>
      <c r="CR21" s="82">
        <f t="shared" si="5"/>
        <v>13264</v>
      </c>
    </row>
    <row r="22" spans="2:96" ht="13.5" thickBot="1" x14ac:dyDescent="0.25">
      <c r="B22" s="95" t="s">
        <v>252</v>
      </c>
      <c r="C22" s="56">
        <v>0</v>
      </c>
      <c r="D22" s="56">
        <v>0</v>
      </c>
      <c r="E22" s="56">
        <v>1.9</v>
      </c>
      <c r="F22" s="56">
        <v>0</v>
      </c>
      <c r="G22" s="56">
        <v>116.1</v>
      </c>
      <c r="H22" s="56">
        <v>17.899999999999999</v>
      </c>
      <c r="I22" s="56">
        <v>6618.9</v>
      </c>
      <c r="J22" s="56">
        <v>2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37.700000000000003</v>
      </c>
      <c r="Q22" s="56">
        <v>0</v>
      </c>
      <c r="R22" s="56">
        <v>61.6</v>
      </c>
      <c r="S22" s="56">
        <v>257.89999999999998</v>
      </c>
      <c r="T22" s="56">
        <v>2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0.2</v>
      </c>
      <c r="AF22" s="56">
        <v>0</v>
      </c>
      <c r="AG22" s="56">
        <v>171.1</v>
      </c>
      <c r="AH22" s="56">
        <v>0</v>
      </c>
      <c r="AI22" s="56">
        <v>0</v>
      </c>
      <c r="AJ22" s="56">
        <v>1.6</v>
      </c>
      <c r="AK22" s="56">
        <v>0.3</v>
      </c>
      <c r="AL22" s="56">
        <v>1.8</v>
      </c>
      <c r="AM22" s="56">
        <v>0</v>
      </c>
      <c r="AN22" s="56">
        <v>396.4</v>
      </c>
      <c r="AO22" s="56">
        <v>1.4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85.5</v>
      </c>
      <c r="AX22" s="56">
        <v>218.6</v>
      </c>
      <c r="AY22" s="56">
        <v>0</v>
      </c>
      <c r="AZ22" s="56">
        <v>0.6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0</v>
      </c>
      <c r="BH22" s="56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0</v>
      </c>
      <c r="BR22" s="56">
        <v>0</v>
      </c>
      <c r="BS22" s="56">
        <v>0</v>
      </c>
      <c r="BT22" s="56">
        <v>0</v>
      </c>
      <c r="BU22" s="56">
        <v>27.9</v>
      </c>
      <c r="BV22" s="56">
        <v>47.9</v>
      </c>
      <c r="BW22" s="56">
        <v>40.9</v>
      </c>
      <c r="BX22" s="56">
        <v>0</v>
      </c>
      <c r="BY22" s="56">
        <v>0</v>
      </c>
      <c r="BZ22" s="56">
        <v>0</v>
      </c>
      <c r="CA22" s="56">
        <v>0</v>
      </c>
      <c r="CB22" s="56">
        <v>0</v>
      </c>
      <c r="CC22" s="56">
        <v>0</v>
      </c>
      <c r="CD22" s="56">
        <v>0</v>
      </c>
      <c r="CE22" s="56"/>
      <c r="CF22" s="82">
        <f t="shared" si="0"/>
        <v>8110.1999999999989</v>
      </c>
      <c r="CG22" s="56">
        <f t="shared" si="1"/>
        <v>2496.6999999999998</v>
      </c>
      <c r="CH22" s="56">
        <v>2496.6999999999998</v>
      </c>
      <c r="CI22" s="56">
        <v>0</v>
      </c>
      <c r="CJ22" s="56">
        <v>0</v>
      </c>
      <c r="CK22" s="56">
        <f t="shared" si="2"/>
        <v>-209.9</v>
      </c>
      <c r="CL22" s="56">
        <v>0</v>
      </c>
      <c r="CM22" s="56">
        <v>-209.9</v>
      </c>
      <c r="CN22" s="56">
        <f t="shared" si="3"/>
        <v>4165.8</v>
      </c>
      <c r="CO22" s="56">
        <v>2097.5</v>
      </c>
      <c r="CP22" s="56">
        <v>2068.3000000000002</v>
      </c>
      <c r="CQ22" s="82">
        <f t="shared" si="4"/>
        <v>6452.6</v>
      </c>
      <c r="CR22" s="82">
        <f t="shared" si="5"/>
        <v>14562.8</v>
      </c>
    </row>
    <row r="23" spans="2:96" ht="13.5" thickBot="1" x14ac:dyDescent="0.25">
      <c r="B23" s="95" t="s">
        <v>253</v>
      </c>
      <c r="C23" s="56">
        <v>11869.5</v>
      </c>
      <c r="D23" s="56">
        <v>0</v>
      </c>
      <c r="E23" s="56">
        <v>242.2</v>
      </c>
      <c r="F23" s="56">
        <v>0</v>
      </c>
      <c r="G23" s="56">
        <v>248.2</v>
      </c>
      <c r="H23" s="56">
        <v>7.2</v>
      </c>
      <c r="I23" s="56">
        <v>2359.3000000000002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2.6</v>
      </c>
      <c r="T23" s="56">
        <v>13.4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40.4</v>
      </c>
      <c r="AO23" s="56">
        <v>16.2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3.1</v>
      </c>
      <c r="BD23" s="56">
        <v>0</v>
      </c>
      <c r="BE23" s="56">
        <v>1.1000000000000001</v>
      </c>
      <c r="BF23" s="56">
        <v>0</v>
      </c>
      <c r="BG23" s="56">
        <v>0</v>
      </c>
      <c r="BH23" s="56">
        <v>0</v>
      </c>
      <c r="BI23" s="56">
        <v>0</v>
      </c>
      <c r="BJ23" s="56">
        <v>0</v>
      </c>
      <c r="BK23" s="56">
        <v>0.5</v>
      </c>
      <c r="BL23" s="56">
        <v>0</v>
      </c>
      <c r="BM23" s="56">
        <v>0</v>
      </c>
      <c r="BN23" s="56">
        <v>52.4</v>
      </c>
      <c r="BO23" s="56">
        <v>0</v>
      </c>
      <c r="BP23" s="56">
        <v>0</v>
      </c>
      <c r="BQ23" s="56">
        <v>0</v>
      </c>
      <c r="BR23" s="56">
        <v>0</v>
      </c>
      <c r="BS23" s="56">
        <v>0</v>
      </c>
      <c r="BT23" s="56">
        <v>0</v>
      </c>
      <c r="BU23" s="56">
        <v>2.4</v>
      </c>
      <c r="BV23" s="56">
        <v>0</v>
      </c>
      <c r="BW23" s="56">
        <v>0</v>
      </c>
      <c r="BX23" s="56">
        <v>0</v>
      </c>
      <c r="BY23" s="56">
        <v>7.9</v>
      </c>
      <c r="BZ23" s="56">
        <v>0.7</v>
      </c>
      <c r="CA23" s="56">
        <v>0</v>
      </c>
      <c r="CB23" s="56">
        <v>0</v>
      </c>
      <c r="CC23" s="56">
        <v>1.2</v>
      </c>
      <c r="CD23" s="56">
        <v>0</v>
      </c>
      <c r="CE23" s="56"/>
      <c r="CF23" s="82">
        <f t="shared" si="0"/>
        <v>14868.300000000003</v>
      </c>
      <c r="CG23" s="56">
        <f t="shared" si="1"/>
        <v>1847.1</v>
      </c>
      <c r="CH23" s="56">
        <v>1847.1</v>
      </c>
      <c r="CI23" s="56">
        <v>0</v>
      </c>
      <c r="CJ23" s="56">
        <v>0</v>
      </c>
      <c r="CK23" s="56">
        <f t="shared" si="2"/>
        <v>-49.7</v>
      </c>
      <c r="CL23" s="56">
        <v>0</v>
      </c>
      <c r="CM23" s="56">
        <v>-49.7</v>
      </c>
      <c r="CN23" s="56">
        <f t="shared" si="3"/>
        <v>910.5</v>
      </c>
      <c r="CO23" s="56">
        <v>602.9</v>
      </c>
      <c r="CP23" s="56">
        <v>307.60000000000002</v>
      </c>
      <c r="CQ23" s="82">
        <f t="shared" si="4"/>
        <v>2707.8999999999996</v>
      </c>
      <c r="CR23" s="82">
        <f t="shared" si="5"/>
        <v>17576.200000000004</v>
      </c>
    </row>
    <row r="24" spans="2:96" ht="13.5" thickBot="1" x14ac:dyDescent="0.25">
      <c r="B24" s="95" t="s">
        <v>254</v>
      </c>
      <c r="C24" s="56">
        <v>18.7</v>
      </c>
      <c r="D24" s="56">
        <v>0</v>
      </c>
      <c r="E24" s="56">
        <v>47.1</v>
      </c>
      <c r="F24" s="56">
        <v>29.5</v>
      </c>
      <c r="G24" s="56">
        <v>221.5</v>
      </c>
      <c r="H24" s="56">
        <v>139.30000000000001</v>
      </c>
      <c r="I24" s="56">
        <v>7477.7</v>
      </c>
      <c r="J24" s="56">
        <v>1908.8</v>
      </c>
      <c r="K24" s="56">
        <v>0.1</v>
      </c>
      <c r="L24" s="56">
        <v>0.3</v>
      </c>
      <c r="M24" s="56">
        <v>0</v>
      </c>
      <c r="N24" s="56">
        <v>0</v>
      </c>
      <c r="O24" s="56">
        <v>1.4</v>
      </c>
      <c r="P24" s="56">
        <v>52.8</v>
      </c>
      <c r="Q24" s="56">
        <v>0</v>
      </c>
      <c r="R24" s="56">
        <v>0</v>
      </c>
      <c r="S24" s="56">
        <v>41.1</v>
      </c>
      <c r="T24" s="56">
        <v>5.9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0.7</v>
      </c>
      <c r="AF24" s="56">
        <v>35.700000000000003</v>
      </c>
      <c r="AG24" s="56">
        <v>0</v>
      </c>
      <c r="AH24" s="56">
        <v>0</v>
      </c>
      <c r="AI24" s="56">
        <v>2.6</v>
      </c>
      <c r="AJ24" s="56">
        <v>66.599999999999994</v>
      </c>
      <c r="AK24" s="56">
        <v>6</v>
      </c>
      <c r="AL24" s="56">
        <v>66.099999999999994</v>
      </c>
      <c r="AM24" s="56">
        <v>0</v>
      </c>
      <c r="AN24" s="56">
        <v>213.9</v>
      </c>
      <c r="AO24" s="56">
        <v>66.5</v>
      </c>
      <c r="AP24" s="56">
        <v>0</v>
      </c>
      <c r="AQ24" s="56">
        <v>0</v>
      </c>
      <c r="AR24" s="56">
        <v>0</v>
      </c>
      <c r="AS24" s="56">
        <v>0.1</v>
      </c>
      <c r="AT24" s="56">
        <v>0</v>
      </c>
      <c r="AU24" s="56">
        <v>9.9</v>
      </c>
      <c r="AV24" s="56">
        <v>0.2</v>
      </c>
      <c r="AW24" s="56">
        <v>287.8</v>
      </c>
      <c r="AX24" s="56">
        <v>6562</v>
      </c>
      <c r="AY24" s="56">
        <v>0</v>
      </c>
      <c r="AZ24" s="56">
        <v>1.2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56">
        <v>0</v>
      </c>
      <c r="BI24" s="56">
        <v>39.9</v>
      </c>
      <c r="BJ24" s="56">
        <v>0</v>
      </c>
      <c r="BK24" s="56">
        <v>0.6</v>
      </c>
      <c r="BL24" s="56">
        <v>0</v>
      </c>
      <c r="BM24" s="56">
        <v>0</v>
      </c>
      <c r="BN24" s="56">
        <v>1.7</v>
      </c>
      <c r="BO24" s="56">
        <v>0</v>
      </c>
      <c r="BP24" s="56">
        <v>0</v>
      </c>
      <c r="BQ24" s="56">
        <v>0</v>
      </c>
      <c r="BR24" s="56">
        <v>0</v>
      </c>
      <c r="BS24" s="56">
        <v>0</v>
      </c>
      <c r="BT24" s="56">
        <v>0</v>
      </c>
      <c r="BU24" s="56">
        <v>381.4</v>
      </c>
      <c r="BV24" s="56">
        <v>198.3</v>
      </c>
      <c r="BW24" s="56">
        <v>327.10000000000002</v>
      </c>
      <c r="BX24" s="56">
        <v>547.29999999999995</v>
      </c>
      <c r="BY24" s="56">
        <v>1.5</v>
      </c>
      <c r="BZ24" s="56">
        <v>4.5999999999999996</v>
      </c>
      <c r="CA24" s="56">
        <v>10.6</v>
      </c>
      <c r="CB24" s="56">
        <v>0</v>
      </c>
      <c r="CC24" s="56">
        <v>0</v>
      </c>
      <c r="CD24" s="56">
        <v>0</v>
      </c>
      <c r="CE24" s="56"/>
      <c r="CF24" s="82">
        <f t="shared" si="0"/>
        <v>18776.5</v>
      </c>
      <c r="CG24" s="56">
        <f t="shared" si="1"/>
        <v>38695.800000000003</v>
      </c>
      <c r="CH24" s="56">
        <v>38691.9</v>
      </c>
      <c r="CI24" s="56">
        <v>3.9</v>
      </c>
      <c r="CJ24" s="56">
        <v>0</v>
      </c>
      <c r="CK24" s="56">
        <f t="shared" si="2"/>
        <v>171</v>
      </c>
      <c r="CL24" s="56">
        <v>0</v>
      </c>
      <c r="CM24" s="56">
        <v>171</v>
      </c>
      <c r="CN24" s="56">
        <f t="shared" si="3"/>
        <v>15514.5</v>
      </c>
      <c r="CO24" s="56">
        <v>9992.9</v>
      </c>
      <c r="CP24" s="56">
        <v>5521.6</v>
      </c>
      <c r="CQ24" s="82">
        <f t="shared" si="4"/>
        <v>54381.3</v>
      </c>
      <c r="CR24" s="82">
        <f t="shared" si="5"/>
        <v>73157.8</v>
      </c>
    </row>
    <row r="25" spans="2:96" ht="13.5" thickBot="1" x14ac:dyDescent="0.25">
      <c r="B25" s="95" t="s">
        <v>255</v>
      </c>
      <c r="C25" s="56">
        <v>0</v>
      </c>
      <c r="D25" s="56">
        <v>0</v>
      </c>
      <c r="E25" s="56">
        <v>0</v>
      </c>
      <c r="F25" s="56">
        <v>0</v>
      </c>
      <c r="G25" s="56">
        <v>2.2000000000000002</v>
      </c>
      <c r="H25" s="56">
        <v>1</v>
      </c>
      <c r="I25" s="56">
        <v>196</v>
      </c>
      <c r="J25" s="56">
        <v>693</v>
      </c>
      <c r="K25" s="56">
        <v>0</v>
      </c>
      <c r="L25" s="56">
        <v>0</v>
      </c>
      <c r="M25" s="56">
        <v>0</v>
      </c>
      <c r="N25" s="56">
        <v>0.3</v>
      </c>
      <c r="O25" s="56">
        <v>0</v>
      </c>
      <c r="P25" s="56">
        <v>0</v>
      </c>
      <c r="Q25" s="56">
        <v>0</v>
      </c>
      <c r="R25" s="56">
        <v>0</v>
      </c>
      <c r="S25" s="56">
        <v>10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34.799999999999997</v>
      </c>
      <c r="AO25" s="56">
        <v>0.4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62.5</v>
      </c>
      <c r="AX25" s="56">
        <v>1437.4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56">
        <v>0</v>
      </c>
      <c r="BK25" s="56">
        <v>0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56">
        <v>0</v>
      </c>
      <c r="BR25" s="56">
        <v>0</v>
      </c>
      <c r="BS25" s="56">
        <v>0</v>
      </c>
      <c r="BT25" s="56">
        <v>0</v>
      </c>
      <c r="BU25" s="56">
        <v>0.3</v>
      </c>
      <c r="BV25" s="56">
        <v>0</v>
      </c>
      <c r="BW25" s="56">
        <v>0</v>
      </c>
      <c r="BX25" s="56">
        <v>52.7</v>
      </c>
      <c r="BY25" s="56">
        <v>0</v>
      </c>
      <c r="BZ25" s="56">
        <v>0</v>
      </c>
      <c r="CA25" s="56">
        <v>0</v>
      </c>
      <c r="CB25" s="56">
        <v>0</v>
      </c>
      <c r="CC25" s="56">
        <v>0</v>
      </c>
      <c r="CD25" s="56">
        <v>0</v>
      </c>
      <c r="CE25" s="56"/>
      <c r="CF25" s="82">
        <f t="shared" si="0"/>
        <v>2490.6</v>
      </c>
      <c r="CG25" s="56">
        <f t="shared" si="1"/>
        <v>10376.5</v>
      </c>
      <c r="CH25" s="56">
        <v>10375</v>
      </c>
      <c r="CI25" s="56">
        <v>1.5</v>
      </c>
      <c r="CJ25" s="56">
        <v>0</v>
      </c>
      <c r="CK25" s="56">
        <f t="shared" si="2"/>
        <v>87.7</v>
      </c>
      <c r="CL25" s="56">
        <v>0</v>
      </c>
      <c r="CM25" s="56">
        <v>87.7</v>
      </c>
      <c r="CN25" s="56">
        <f t="shared" si="3"/>
        <v>3755.1</v>
      </c>
      <c r="CO25" s="56">
        <v>1823.8</v>
      </c>
      <c r="CP25" s="56">
        <v>1931.3</v>
      </c>
      <c r="CQ25" s="82">
        <f t="shared" si="4"/>
        <v>14219.300000000001</v>
      </c>
      <c r="CR25" s="82">
        <f t="shared" si="5"/>
        <v>16709.900000000001</v>
      </c>
    </row>
    <row r="26" spans="2:96" ht="13.5" thickBot="1" x14ac:dyDescent="0.25">
      <c r="B26" s="95" t="s">
        <v>256</v>
      </c>
      <c r="C26" s="56">
        <v>0</v>
      </c>
      <c r="D26" s="56">
        <v>0</v>
      </c>
      <c r="E26" s="56">
        <v>0.4</v>
      </c>
      <c r="F26" s="56">
        <v>0</v>
      </c>
      <c r="G26" s="56">
        <v>0</v>
      </c>
      <c r="H26" s="56">
        <v>0.6</v>
      </c>
      <c r="I26" s="56">
        <v>291.5</v>
      </c>
      <c r="J26" s="56">
        <v>202.4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3.4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2.1</v>
      </c>
      <c r="AB26" s="56">
        <v>0</v>
      </c>
      <c r="AC26" s="56">
        <v>0</v>
      </c>
      <c r="AD26" s="56">
        <v>0</v>
      </c>
      <c r="AE26" s="56">
        <v>0.2</v>
      </c>
      <c r="AF26" s="56">
        <v>0</v>
      </c>
      <c r="AG26" s="56">
        <v>0</v>
      </c>
      <c r="AH26" s="56">
        <v>94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75.400000000000006</v>
      </c>
      <c r="AX26" s="56">
        <v>979.2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0</v>
      </c>
      <c r="BM26" s="56">
        <v>0</v>
      </c>
      <c r="BN26" s="56">
        <v>0</v>
      </c>
      <c r="BO26" s="56">
        <v>0</v>
      </c>
      <c r="BP26" s="56">
        <v>0</v>
      </c>
      <c r="BQ26" s="56">
        <v>0</v>
      </c>
      <c r="BR26" s="56">
        <v>0</v>
      </c>
      <c r="BS26" s="56">
        <v>0</v>
      </c>
      <c r="BT26" s="56">
        <v>0</v>
      </c>
      <c r="BU26" s="56">
        <v>1.4</v>
      </c>
      <c r="BV26" s="56">
        <v>29.4</v>
      </c>
      <c r="BW26" s="56">
        <v>13.2</v>
      </c>
      <c r="BX26" s="56">
        <v>18.600000000000001</v>
      </c>
      <c r="BY26" s="56">
        <v>0</v>
      </c>
      <c r="BZ26" s="56">
        <v>0</v>
      </c>
      <c r="CA26" s="56">
        <v>0</v>
      </c>
      <c r="CB26" s="56">
        <v>0</v>
      </c>
      <c r="CC26" s="56">
        <v>0</v>
      </c>
      <c r="CD26" s="56">
        <v>0</v>
      </c>
      <c r="CE26" s="56"/>
      <c r="CF26" s="82">
        <f t="shared" si="0"/>
        <v>1711.8</v>
      </c>
      <c r="CG26" s="56">
        <f t="shared" si="1"/>
        <v>4811.8999999999996</v>
      </c>
      <c r="CH26" s="56">
        <v>4811.8999999999996</v>
      </c>
      <c r="CI26" s="56">
        <v>0</v>
      </c>
      <c r="CJ26" s="56">
        <v>0</v>
      </c>
      <c r="CK26" s="56">
        <f t="shared" si="2"/>
        <v>-1.5</v>
      </c>
      <c r="CL26" s="56">
        <v>0</v>
      </c>
      <c r="CM26" s="56">
        <v>-1.5</v>
      </c>
      <c r="CN26" s="56">
        <f t="shared" si="3"/>
        <v>415.6</v>
      </c>
      <c r="CO26" s="56">
        <v>219.20000000000002</v>
      </c>
      <c r="CP26" s="56">
        <v>196.4</v>
      </c>
      <c r="CQ26" s="82">
        <f t="shared" si="4"/>
        <v>5226</v>
      </c>
      <c r="CR26" s="82">
        <f t="shared" si="5"/>
        <v>6937.8</v>
      </c>
    </row>
    <row r="27" spans="2:96" ht="13.5" thickBot="1" x14ac:dyDescent="0.25">
      <c r="B27" s="95" t="s">
        <v>257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184.599999999999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25.9</v>
      </c>
      <c r="AO27" s="56">
        <v>46.3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4.5999999999999996</v>
      </c>
      <c r="BD27" s="56">
        <v>0.4</v>
      </c>
      <c r="BE27" s="56">
        <v>1.7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0.1</v>
      </c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0</v>
      </c>
      <c r="CB27" s="56">
        <v>0</v>
      </c>
      <c r="CC27" s="56">
        <v>0</v>
      </c>
      <c r="CD27" s="56">
        <v>0</v>
      </c>
      <c r="CE27" s="56"/>
      <c r="CF27" s="82">
        <f t="shared" si="0"/>
        <v>263.599999999999</v>
      </c>
      <c r="CG27" s="56">
        <f t="shared" si="1"/>
        <v>12401.3</v>
      </c>
      <c r="CH27" s="56">
        <v>12401.3</v>
      </c>
      <c r="CI27" s="56">
        <v>0</v>
      </c>
      <c r="CJ27" s="56">
        <v>0</v>
      </c>
      <c r="CK27" s="56">
        <f t="shared" si="2"/>
        <v>-1.6</v>
      </c>
      <c r="CL27" s="56">
        <v>0</v>
      </c>
      <c r="CM27" s="56">
        <v>-1.6</v>
      </c>
      <c r="CN27" s="56">
        <f t="shared" si="3"/>
        <v>252.1</v>
      </c>
      <c r="CO27" s="56">
        <v>209</v>
      </c>
      <c r="CP27" s="56">
        <v>43.1</v>
      </c>
      <c r="CQ27" s="82">
        <f t="shared" si="4"/>
        <v>12651.8</v>
      </c>
      <c r="CR27" s="82">
        <f t="shared" si="5"/>
        <v>12915.399999999998</v>
      </c>
    </row>
    <row r="28" spans="2:96" ht="13.5" thickBot="1" x14ac:dyDescent="0.25">
      <c r="B28" s="95" t="s">
        <v>258</v>
      </c>
      <c r="C28" s="56">
        <v>9.4</v>
      </c>
      <c r="D28" s="56">
        <v>0</v>
      </c>
      <c r="E28" s="56">
        <v>47.2</v>
      </c>
      <c r="F28" s="56">
        <v>0.4</v>
      </c>
      <c r="G28" s="56">
        <v>27.9</v>
      </c>
      <c r="H28" s="56">
        <v>12.7</v>
      </c>
      <c r="I28" s="56">
        <v>45.5</v>
      </c>
      <c r="J28" s="56">
        <v>3.1</v>
      </c>
      <c r="K28" s="56">
        <v>1.4</v>
      </c>
      <c r="L28" s="56">
        <v>2099.3000000000002</v>
      </c>
      <c r="M28" s="56">
        <v>1275.99999999999</v>
      </c>
      <c r="N28" s="56">
        <v>252.1</v>
      </c>
      <c r="O28" s="56">
        <v>2.7</v>
      </c>
      <c r="P28" s="56">
        <v>127.1</v>
      </c>
      <c r="Q28" s="56">
        <v>3.1</v>
      </c>
      <c r="R28" s="56">
        <v>0.1</v>
      </c>
      <c r="S28" s="56">
        <v>280.3</v>
      </c>
      <c r="T28" s="56">
        <v>75.900000000000006</v>
      </c>
      <c r="U28" s="56">
        <v>367.1</v>
      </c>
      <c r="V28" s="56">
        <v>50.4</v>
      </c>
      <c r="W28" s="56">
        <v>40.4</v>
      </c>
      <c r="X28" s="56">
        <v>82.5</v>
      </c>
      <c r="Y28" s="56">
        <v>0</v>
      </c>
      <c r="Z28" s="56">
        <v>30.3</v>
      </c>
      <c r="AA28" s="56">
        <v>4</v>
      </c>
      <c r="AB28" s="56">
        <v>781.9</v>
      </c>
      <c r="AC28" s="56">
        <v>5.5</v>
      </c>
      <c r="AD28" s="56">
        <v>465.6</v>
      </c>
      <c r="AE28" s="56">
        <v>175.3</v>
      </c>
      <c r="AF28" s="56">
        <v>18.7</v>
      </c>
      <c r="AG28" s="56">
        <v>0</v>
      </c>
      <c r="AH28" s="56">
        <v>6.7</v>
      </c>
      <c r="AI28" s="56">
        <v>4.5999999999999996</v>
      </c>
      <c r="AJ28" s="56">
        <v>4.5</v>
      </c>
      <c r="AK28" s="56">
        <v>0.4</v>
      </c>
      <c r="AL28" s="56">
        <v>3.8</v>
      </c>
      <c r="AM28" s="56">
        <v>33.6</v>
      </c>
      <c r="AN28" s="56">
        <v>459.9</v>
      </c>
      <c r="AO28" s="56">
        <v>119</v>
      </c>
      <c r="AP28" s="56">
        <v>0</v>
      </c>
      <c r="AQ28" s="56">
        <v>1.5</v>
      </c>
      <c r="AR28" s="56">
        <v>69.7</v>
      </c>
      <c r="AS28" s="56">
        <v>2.5</v>
      </c>
      <c r="AT28" s="56">
        <v>0</v>
      </c>
      <c r="AU28" s="56">
        <v>119.5</v>
      </c>
      <c r="AV28" s="56">
        <v>1.4</v>
      </c>
      <c r="AW28" s="56">
        <v>98</v>
      </c>
      <c r="AX28" s="56">
        <v>459.1</v>
      </c>
      <c r="AY28" s="56">
        <v>1.3</v>
      </c>
      <c r="AZ28" s="56">
        <v>2.2000000000000002</v>
      </c>
      <c r="BA28" s="56">
        <v>2.1</v>
      </c>
      <c r="BB28" s="56">
        <v>4.5</v>
      </c>
      <c r="BC28" s="56">
        <v>2.9</v>
      </c>
      <c r="BD28" s="56">
        <v>0.3</v>
      </c>
      <c r="BE28" s="56">
        <v>1.1000000000000001</v>
      </c>
      <c r="BF28" s="56">
        <v>165.4</v>
      </c>
      <c r="BG28" s="56">
        <v>0</v>
      </c>
      <c r="BH28" s="56">
        <v>0.7</v>
      </c>
      <c r="BI28" s="56">
        <v>0.4</v>
      </c>
      <c r="BJ28" s="56">
        <v>61.1</v>
      </c>
      <c r="BK28" s="56">
        <v>1.6</v>
      </c>
      <c r="BL28" s="56">
        <v>81.400000000000006</v>
      </c>
      <c r="BM28" s="56">
        <v>368.1</v>
      </c>
      <c r="BN28" s="56">
        <v>33.4</v>
      </c>
      <c r="BO28" s="56">
        <v>47.7</v>
      </c>
      <c r="BP28" s="56">
        <v>2.4</v>
      </c>
      <c r="BQ28" s="56">
        <v>4.7</v>
      </c>
      <c r="BR28" s="56">
        <v>0</v>
      </c>
      <c r="BS28" s="56">
        <v>69.900000000000006</v>
      </c>
      <c r="BT28" s="56">
        <v>123.5</v>
      </c>
      <c r="BU28" s="56">
        <v>85.8</v>
      </c>
      <c r="BV28" s="56">
        <v>30.1</v>
      </c>
      <c r="BW28" s="56">
        <v>70.599999999999994</v>
      </c>
      <c r="BX28" s="56">
        <v>17.7</v>
      </c>
      <c r="BY28" s="56">
        <v>9.4</v>
      </c>
      <c r="BZ28" s="56">
        <v>30.3</v>
      </c>
      <c r="CA28" s="56">
        <v>32.799999999999997</v>
      </c>
      <c r="CB28" s="56">
        <v>1.3</v>
      </c>
      <c r="CC28" s="56">
        <v>50.2</v>
      </c>
      <c r="CD28" s="56">
        <v>0</v>
      </c>
      <c r="CE28" s="56"/>
      <c r="CF28" s="82">
        <f t="shared" si="0"/>
        <v>8972.9999999999873</v>
      </c>
      <c r="CG28" s="56">
        <f t="shared" si="1"/>
        <v>2237.4</v>
      </c>
      <c r="CH28" s="56">
        <v>2236.4</v>
      </c>
      <c r="CI28" s="56">
        <v>0</v>
      </c>
      <c r="CJ28" s="56">
        <v>1</v>
      </c>
      <c r="CK28" s="56">
        <f t="shared" si="2"/>
        <v>-20.100000000000001</v>
      </c>
      <c r="CL28" s="56">
        <v>-6.3</v>
      </c>
      <c r="CM28" s="56">
        <v>-13.8</v>
      </c>
      <c r="CN28" s="56">
        <f t="shared" si="3"/>
        <v>3369.7</v>
      </c>
      <c r="CO28" s="56">
        <v>1882.1999999999998</v>
      </c>
      <c r="CP28" s="56">
        <v>1487.5</v>
      </c>
      <c r="CQ28" s="82">
        <f t="shared" si="4"/>
        <v>5587</v>
      </c>
      <c r="CR28" s="82">
        <f t="shared" si="5"/>
        <v>14559.999999999987</v>
      </c>
    </row>
    <row r="29" spans="2:96" ht="13.5" thickBot="1" x14ac:dyDescent="0.25">
      <c r="B29" s="95" t="s">
        <v>259</v>
      </c>
      <c r="C29" s="56">
        <v>25.3</v>
      </c>
      <c r="D29" s="56">
        <v>0</v>
      </c>
      <c r="E29" s="56">
        <v>23</v>
      </c>
      <c r="F29" s="56">
        <v>0.5</v>
      </c>
      <c r="G29" s="56">
        <v>23.1</v>
      </c>
      <c r="H29" s="56">
        <v>0</v>
      </c>
      <c r="I29" s="56">
        <v>16.5</v>
      </c>
      <c r="J29" s="56">
        <v>0</v>
      </c>
      <c r="K29" s="56">
        <v>0</v>
      </c>
      <c r="L29" s="56">
        <v>32.200000000000003</v>
      </c>
      <c r="M29" s="56">
        <v>758.2</v>
      </c>
      <c r="N29" s="56">
        <v>13.4</v>
      </c>
      <c r="O29" s="56">
        <v>0.4</v>
      </c>
      <c r="P29" s="56">
        <v>13.8</v>
      </c>
      <c r="Q29" s="56">
        <v>2.2000000000000002</v>
      </c>
      <c r="R29" s="56">
        <v>0</v>
      </c>
      <c r="S29" s="56">
        <v>0</v>
      </c>
      <c r="T29" s="56">
        <v>3.4</v>
      </c>
      <c r="U29" s="56">
        <v>1.7</v>
      </c>
      <c r="V29" s="56">
        <v>1.7</v>
      </c>
      <c r="W29" s="56">
        <v>3.3</v>
      </c>
      <c r="X29" s="56">
        <v>6.5</v>
      </c>
      <c r="Y29" s="56">
        <v>0</v>
      </c>
      <c r="Z29" s="56">
        <v>5.4</v>
      </c>
      <c r="AA29" s="56">
        <v>23</v>
      </c>
      <c r="AB29" s="56">
        <v>229.2</v>
      </c>
      <c r="AC29" s="56">
        <v>2.6</v>
      </c>
      <c r="AD29" s="56">
        <v>6.4</v>
      </c>
      <c r="AE29" s="56">
        <v>12.7</v>
      </c>
      <c r="AF29" s="56">
        <v>11.2</v>
      </c>
      <c r="AG29" s="56">
        <v>0</v>
      </c>
      <c r="AH29" s="56">
        <v>17.2</v>
      </c>
      <c r="AI29" s="56">
        <v>84.6</v>
      </c>
      <c r="AJ29" s="56">
        <v>216.1</v>
      </c>
      <c r="AK29" s="56">
        <v>54.3</v>
      </c>
      <c r="AL29" s="56">
        <v>229.2</v>
      </c>
      <c r="AM29" s="56">
        <v>33.6</v>
      </c>
      <c r="AN29" s="56">
        <v>4.0999999999999996</v>
      </c>
      <c r="AO29" s="56">
        <v>23.8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0.3</v>
      </c>
      <c r="AV29" s="56">
        <v>0.1</v>
      </c>
      <c r="AW29" s="56">
        <v>73.8</v>
      </c>
      <c r="AX29" s="56">
        <v>13.1</v>
      </c>
      <c r="AY29" s="56">
        <v>0</v>
      </c>
      <c r="AZ29" s="56">
        <v>0</v>
      </c>
      <c r="BA29" s="56">
        <v>0</v>
      </c>
      <c r="BB29" s="56">
        <v>0</v>
      </c>
      <c r="BC29" s="56">
        <v>2.2999999999999998</v>
      </c>
      <c r="BD29" s="56">
        <v>0.7</v>
      </c>
      <c r="BE29" s="56">
        <v>1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1.4</v>
      </c>
      <c r="BM29" s="56">
        <v>0</v>
      </c>
      <c r="BN29" s="56">
        <v>0</v>
      </c>
      <c r="BO29" s="56">
        <v>0</v>
      </c>
      <c r="BP29" s="56"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136.30000000000001</v>
      </c>
      <c r="BV29" s="56">
        <v>50</v>
      </c>
      <c r="BW29" s="56">
        <v>126.8</v>
      </c>
      <c r="BX29" s="56">
        <v>65.099999999999994</v>
      </c>
      <c r="BY29" s="56">
        <v>0.1</v>
      </c>
      <c r="BZ29" s="56">
        <v>0</v>
      </c>
      <c r="CA29" s="56">
        <v>6</v>
      </c>
      <c r="CB29" s="56">
        <v>0</v>
      </c>
      <c r="CC29" s="56">
        <v>56.9</v>
      </c>
      <c r="CD29" s="56">
        <v>0</v>
      </c>
      <c r="CE29" s="56"/>
      <c r="CF29" s="82">
        <f t="shared" si="0"/>
        <v>2412.4999999999995</v>
      </c>
      <c r="CG29" s="56">
        <f t="shared" si="1"/>
        <v>14974.9</v>
      </c>
      <c r="CH29" s="56">
        <v>14974.9</v>
      </c>
      <c r="CI29" s="56">
        <v>0</v>
      </c>
      <c r="CJ29" s="56">
        <v>0</v>
      </c>
      <c r="CK29" s="56">
        <f t="shared" si="2"/>
        <v>-49.2</v>
      </c>
      <c r="CL29" s="56">
        <v>0</v>
      </c>
      <c r="CM29" s="56">
        <v>-49.2</v>
      </c>
      <c r="CN29" s="56">
        <f t="shared" si="3"/>
        <v>11307.1</v>
      </c>
      <c r="CO29" s="56">
        <v>7080.5</v>
      </c>
      <c r="CP29" s="56">
        <v>4226.6000000000004</v>
      </c>
      <c r="CQ29" s="82">
        <f t="shared" si="4"/>
        <v>26232.799999999999</v>
      </c>
      <c r="CR29" s="82">
        <f t="shared" si="5"/>
        <v>28645.3</v>
      </c>
    </row>
    <row r="30" spans="2:96" ht="13.5" thickBot="1" x14ac:dyDescent="0.25">
      <c r="B30" s="95" t="s">
        <v>260</v>
      </c>
      <c r="C30" s="56">
        <v>0</v>
      </c>
      <c r="D30" s="56">
        <v>0</v>
      </c>
      <c r="E30" s="56">
        <v>18.600000000000001</v>
      </c>
      <c r="F30" s="56">
        <v>0.3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0.6</v>
      </c>
      <c r="M30" s="56">
        <v>4.3</v>
      </c>
      <c r="N30" s="56">
        <v>1029.2</v>
      </c>
      <c r="O30" s="56">
        <v>0.4</v>
      </c>
      <c r="P30" s="56">
        <v>0</v>
      </c>
      <c r="Q30" s="56">
        <v>0.2</v>
      </c>
      <c r="R30" s="56">
        <v>0</v>
      </c>
      <c r="S30" s="56">
        <v>0</v>
      </c>
      <c r="T30" s="56">
        <v>1</v>
      </c>
      <c r="U30" s="56">
        <v>38</v>
      </c>
      <c r="V30" s="56">
        <v>3</v>
      </c>
      <c r="W30" s="56">
        <v>0</v>
      </c>
      <c r="X30" s="56">
        <v>7.2</v>
      </c>
      <c r="Y30" s="56">
        <v>0</v>
      </c>
      <c r="Z30" s="56">
        <v>0</v>
      </c>
      <c r="AA30" s="56">
        <v>1</v>
      </c>
      <c r="AB30" s="56">
        <v>39.5</v>
      </c>
      <c r="AC30" s="56">
        <v>0.3</v>
      </c>
      <c r="AD30" s="56">
        <v>13.5</v>
      </c>
      <c r="AE30" s="56">
        <v>11</v>
      </c>
      <c r="AF30" s="56">
        <v>3.1</v>
      </c>
      <c r="AG30" s="56">
        <v>0</v>
      </c>
      <c r="AH30" s="56">
        <v>0.2</v>
      </c>
      <c r="AI30" s="56">
        <v>6.7</v>
      </c>
      <c r="AJ30" s="56">
        <v>16.2</v>
      </c>
      <c r="AK30" s="56">
        <v>2</v>
      </c>
      <c r="AL30" s="56">
        <v>15.3</v>
      </c>
      <c r="AM30" s="56">
        <v>0</v>
      </c>
      <c r="AN30" s="56">
        <v>46</v>
      </c>
      <c r="AO30" s="56">
        <v>7.7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0.9</v>
      </c>
      <c r="AW30" s="56">
        <v>0.1</v>
      </c>
      <c r="AX30" s="56">
        <v>10.9</v>
      </c>
      <c r="AY30" s="56">
        <v>0.4</v>
      </c>
      <c r="AZ30" s="56">
        <v>0</v>
      </c>
      <c r="BA30" s="56">
        <v>0</v>
      </c>
      <c r="BB30" s="56">
        <v>0</v>
      </c>
      <c r="BC30" s="56">
        <v>1.5</v>
      </c>
      <c r="BD30" s="56">
        <v>0.1</v>
      </c>
      <c r="BE30" s="56">
        <v>0.6</v>
      </c>
      <c r="BF30" s="56">
        <v>52.2</v>
      </c>
      <c r="BG30" s="56">
        <v>0</v>
      </c>
      <c r="BH30" s="56">
        <v>0</v>
      </c>
      <c r="BI30" s="56">
        <v>0</v>
      </c>
      <c r="BJ30" s="56">
        <v>26</v>
      </c>
      <c r="BK30" s="56">
        <v>0</v>
      </c>
      <c r="BL30" s="56">
        <v>0</v>
      </c>
      <c r="BM30" s="56">
        <v>3.6</v>
      </c>
      <c r="BN30" s="56">
        <v>0</v>
      </c>
      <c r="BO30" s="56">
        <v>0</v>
      </c>
      <c r="BP30" s="56">
        <v>0</v>
      </c>
      <c r="BQ30" s="56">
        <v>0</v>
      </c>
      <c r="BR30" s="56">
        <v>0</v>
      </c>
      <c r="BS30" s="56">
        <v>0</v>
      </c>
      <c r="BT30" s="56">
        <v>1.7</v>
      </c>
      <c r="BU30" s="56">
        <v>4.9000000000000004</v>
      </c>
      <c r="BV30" s="56">
        <v>1</v>
      </c>
      <c r="BW30" s="56">
        <v>2.4</v>
      </c>
      <c r="BX30" s="56">
        <v>8.5</v>
      </c>
      <c r="BY30" s="56">
        <v>0.1</v>
      </c>
      <c r="BZ30" s="56">
        <v>0</v>
      </c>
      <c r="CA30" s="56">
        <v>12.7</v>
      </c>
      <c r="CB30" s="56">
        <v>33.5</v>
      </c>
      <c r="CC30" s="56">
        <v>10.3</v>
      </c>
      <c r="CD30" s="56">
        <v>0</v>
      </c>
      <c r="CE30" s="56"/>
      <c r="CF30" s="82">
        <f t="shared" si="0"/>
        <v>1436.7000000000003</v>
      </c>
      <c r="CG30" s="56">
        <f t="shared" si="1"/>
        <v>5769.9</v>
      </c>
      <c r="CH30" s="56">
        <v>5769.9</v>
      </c>
      <c r="CI30" s="56">
        <v>0</v>
      </c>
      <c r="CJ30" s="56">
        <v>0</v>
      </c>
      <c r="CK30" s="56">
        <f t="shared" si="2"/>
        <v>43.8</v>
      </c>
      <c r="CL30" s="56">
        <v>3.3</v>
      </c>
      <c r="CM30" s="56">
        <v>40.5</v>
      </c>
      <c r="CN30" s="56">
        <f t="shared" si="3"/>
        <v>3900.8</v>
      </c>
      <c r="CO30" s="56">
        <v>2630.8</v>
      </c>
      <c r="CP30" s="56">
        <v>1270</v>
      </c>
      <c r="CQ30" s="82">
        <f t="shared" si="4"/>
        <v>9714.5</v>
      </c>
      <c r="CR30" s="82">
        <f t="shared" si="5"/>
        <v>11151.2</v>
      </c>
    </row>
    <row r="31" spans="2:96" ht="13.5" customHeight="1" thickBot="1" x14ac:dyDescent="0.25">
      <c r="B31" s="95" t="s">
        <v>261</v>
      </c>
      <c r="C31" s="56">
        <v>70.7</v>
      </c>
      <c r="D31" s="56">
        <v>0</v>
      </c>
      <c r="E31" s="56">
        <v>14.7</v>
      </c>
      <c r="F31" s="56">
        <v>58.2</v>
      </c>
      <c r="G31" s="56">
        <v>39.200000000000003</v>
      </c>
      <c r="H31" s="56">
        <v>8</v>
      </c>
      <c r="I31" s="56">
        <v>210.9</v>
      </c>
      <c r="J31" s="56">
        <v>173.1</v>
      </c>
      <c r="K31" s="56">
        <v>0.4</v>
      </c>
      <c r="L31" s="56">
        <v>6.1</v>
      </c>
      <c r="M31" s="56">
        <v>0.4</v>
      </c>
      <c r="N31" s="56">
        <v>4.2</v>
      </c>
      <c r="O31" s="56">
        <v>2129.3999999999901</v>
      </c>
      <c r="P31" s="56">
        <v>120.6</v>
      </c>
      <c r="Q31" s="56">
        <v>12.3</v>
      </c>
      <c r="R31" s="56">
        <v>0</v>
      </c>
      <c r="S31" s="56">
        <v>79.7</v>
      </c>
      <c r="T31" s="56">
        <v>7.7</v>
      </c>
      <c r="U31" s="56">
        <v>104.8</v>
      </c>
      <c r="V31" s="56">
        <v>206.8</v>
      </c>
      <c r="W31" s="56">
        <v>16.3</v>
      </c>
      <c r="X31" s="56">
        <v>211.9</v>
      </c>
      <c r="Y31" s="56">
        <v>4.0999999999999996</v>
      </c>
      <c r="Z31" s="56">
        <v>86.8</v>
      </c>
      <c r="AA31" s="56">
        <v>155.6</v>
      </c>
      <c r="AB31" s="56">
        <v>40.799999999999997</v>
      </c>
      <c r="AC31" s="56">
        <v>3</v>
      </c>
      <c r="AD31" s="56">
        <v>733.79999999999905</v>
      </c>
      <c r="AE31" s="56">
        <v>27.6</v>
      </c>
      <c r="AF31" s="56">
        <v>40.9</v>
      </c>
      <c r="AG31" s="56">
        <v>0</v>
      </c>
      <c r="AH31" s="56">
        <v>0</v>
      </c>
      <c r="AI31" s="56">
        <v>11.2</v>
      </c>
      <c r="AJ31" s="56">
        <v>842</v>
      </c>
      <c r="AK31" s="56">
        <v>163.5</v>
      </c>
      <c r="AL31" s="56">
        <v>870.3</v>
      </c>
      <c r="AM31" s="56">
        <v>1</v>
      </c>
      <c r="AN31" s="56">
        <v>153.6</v>
      </c>
      <c r="AO31" s="56">
        <v>46.2</v>
      </c>
      <c r="AP31" s="56">
        <v>0.4</v>
      </c>
      <c r="AQ31" s="56">
        <v>0</v>
      </c>
      <c r="AR31" s="56">
        <v>180.4</v>
      </c>
      <c r="AS31" s="56">
        <v>0</v>
      </c>
      <c r="AT31" s="56">
        <v>0</v>
      </c>
      <c r="AU31" s="56">
        <v>91.4</v>
      </c>
      <c r="AV31" s="56">
        <v>0.1</v>
      </c>
      <c r="AW31" s="56">
        <v>66.900000000000006</v>
      </c>
      <c r="AX31" s="56">
        <v>89.6</v>
      </c>
      <c r="AY31" s="56">
        <v>0.6</v>
      </c>
      <c r="AZ31" s="56">
        <v>0.2</v>
      </c>
      <c r="BA31" s="56">
        <v>28.1</v>
      </c>
      <c r="BB31" s="56">
        <v>0</v>
      </c>
      <c r="BC31" s="56">
        <v>0</v>
      </c>
      <c r="BD31" s="56">
        <v>0</v>
      </c>
      <c r="BE31" s="56">
        <v>0</v>
      </c>
      <c r="BF31" s="56">
        <v>89.3</v>
      </c>
      <c r="BG31" s="56">
        <v>0</v>
      </c>
      <c r="BH31" s="56">
        <v>0.1</v>
      </c>
      <c r="BI31" s="56">
        <v>0.7</v>
      </c>
      <c r="BJ31" s="56">
        <v>30.9</v>
      </c>
      <c r="BK31" s="56">
        <v>0.2</v>
      </c>
      <c r="BL31" s="56">
        <v>4.2</v>
      </c>
      <c r="BM31" s="56">
        <v>3.2</v>
      </c>
      <c r="BN31" s="56">
        <v>0.2</v>
      </c>
      <c r="BO31" s="56">
        <v>58.1</v>
      </c>
      <c r="BP31" s="56">
        <v>6.5</v>
      </c>
      <c r="BQ31" s="56">
        <v>0</v>
      </c>
      <c r="BR31" s="56">
        <v>0</v>
      </c>
      <c r="BS31" s="56">
        <v>40.200000000000003</v>
      </c>
      <c r="BT31" s="56">
        <v>50.4</v>
      </c>
      <c r="BU31" s="56">
        <v>27.5</v>
      </c>
      <c r="BV31" s="56">
        <v>46.4</v>
      </c>
      <c r="BW31" s="56">
        <v>22.6</v>
      </c>
      <c r="BX31" s="56">
        <v>12.1</v>
      </c>
      <c r="BY31" s="56">
        <v>0.1</v>
      </c>
      <c r="BZ31" s="56">
        <v>5.2</v>
      </c>
      <c r="CA31" s="56">
        <v>30.5</v>
      </c>
      <c r="CB31" s="56">
        <v>0.2</v>
      </c>
      <c r="CC31" s="56">
        <v>7.7</v>
      </c>
      <c r="CD31" s="56">
        <v>0</v>
      </c>
      <c r="CE31" s="56"/>
      <c r="CF31" s="82">
        <f t="shared" si="0"/>
        <v>7549.7999999999893</v>
      </c>
      <c r="CG31" s="56">
        <f t="shared" si="1"/>
        <v>541.5</v>
      </c>
      <c r="CH31" s="56">
        <v>535.70000000000005</v>
      </c>
      <c r="CI31" s="56">
        <v>5.8</v>
      </c>
      <c r="CJ31" s="56">
        <v>0</v>
      </c>
      <c r="CK31" s="56">
        <f t="shared" si="2"/>
        <v>-7.5</v>
      </c>
      <c r="CL31" s="56">
        <v>51.2</v>
      </c>
      <c r="CM31" s="56">
        <v>-58.7</v>
      </c>
      <c r="CN31" s="56">
        <f t="shared" si="3"/>
        <v>1731.3000000000002</v>
      </c>
      <c r="CO31" s="56">
        <v>1093.2</v>
      </c>
      <c r="CP31" s="56">
        <v>638.1</v>
      </c>
      <c r="CQ31" s="82">
        <f t="shared" si="4"/>
        <v>2265.3000000000002</v>
      </c>
      <c r="CR31" s="82">
        <f t="shared" si="5"/>
        <v>9815.0999999999894</v>
      </c>
    </row>
    <row r="32" spans="2:96" ht="13.5" thickBot="1" x14ac:dyDescent="0.25">
      <c r="B32" s="95" t="s">
        <v>262</v>
      </c>
      <c r="C32" s="56">
        <v>0</v>
      </c>
      <c r="D32" s="56">
        <v>0</v>
      </c>
      <c r="E32" s="56">
        <v>0</v>
      </c>
      <c r="F32" s="56">
        <v>0.3</v>
      </c>
      <c r="G32" s="56">
        <v>8.3000000000000007</v>
      </c>
      <c r="H32" s="56">
        <v>1.4</v>
      </c>
      <c r="I32" s="56">
        <v>233.4</v>
      </c>
      <c r="J32" s="56">
        <v>13.3</v>
      </c>
      <c r="K32" s="56">
        <v>57.5</v>
      </c>
      <c r="L32" s="56">
        <v>36.200000000000003</v>
      </c>
      <c r="M32" s="56">
        <v>1.7</v>
      </c>
      <c r="N32" s="56">
        <v>2.2999999999999998</v>
      </c>
      <c r="O32" s="56">
        <v>192.2</v>
      </c>
      <c r="P32" s="56">
        <v>3355.2999999999902</v>
      </c>
      <c r="Q32" s="56">
        <v>605.50000000000102</v>
      </c>
      <c r="R32" s="56">
        <v>0</v>
      </c>
      <c r="S32" s="56">
        <v>33.700000000000003</v>
      </c>
      <c r="T32" s="56">
        <v>41.9</v>
      </c>
      <c r="U32" s="56">
        <v>84.7</v>
      </c>
      <c r="V32" s="56">
        <v>22.9</v>
      </c>
      <c r="W32" s="56">
        <v>9</v>
      </c>
      <c r="X32" s="56">
        <v>8.8000000000000007</v>
      </c>
      <c r="Y32" s="56">
        <v>1.3</v>
      </c>
      <c r="Z32" s="56">
        <v>9.6999999999999993</v>
      </c>
      <c r="AA32" s="56">
        <v>4.2</v>
      </c>
      <c r="AB32" s="56">
        <v>33.700000000000003</v>
      </c>
      <c r="AC32" s="56">
        <v>0.7</v>
      </c>
      <c r="AD32" s="56">
        <v>3.4</v>
      </c>
      <c r="AE32" s="56">
        <v>29.3</v>
      </c>
      <c r="AF32" s="56">
        <v>44.5</v>
      </c>
      <c r="AG32" s="56">
        <v>187.8</v>
      </c>
      <c r="AH32" s="56">
        <v>2.2000000000000002</v>
      </c>
      <c r="AI32" s="56">
        <v>198.9</v>
      </c>
      <c r="AJ32" s="56">
        <v>2.2999999999999998</v>
      </c>
      <c r="AK32" s="56">
        <v>0.4</v>
      </c>
      <c r="AL32" s="56">
        <v>2.1</v>
      </c>
      <c r="AM32" s="56">
        <v>30.6</v>
      </c>
      <c r="AN32" s="56">
        <v>153.80000000000001</v>
      </c>
      <c r="AO32" s="56">
        <v>31.1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3</v>
      </c>
      <c r="AV32" s="56">
        <v>0</v>
      </c>
      <c r="AW32" s="56">
        <v>0.9</v>
      </c>
      <c r="AX32" s="56">
        <v>8.3000000000000007</v>
      </c>
      <c r="AY32" s="56">
        <v>343.4</v>
      </c>
      <c r="AZ32" s="56">
        <v>0.2</v>
      </c>
      <c r="BA32" s="56">
        <v>0</v>
      </c>
      <c r="BB32" s="56">
        <v>78.599999999999994</v>
      </c>
      <c r="BC32" s="56">
        <v>81.599999999999994</v>
      </c>
      <c r="BD32" s="56">
        <v>15.2</v>
      </c>
      <c r="BE32" s="56">
        <v>32.9</v>
      </c>
      <c r="BF32" s="56">
        <v>0.3</v>
      </c>
      <c r="BG32" s="56">
        <v>0</v>
      </c>
      <c r="BH32" s="56">
        <v>1</v>
      </c>
      <c r="BI32" s="56">
        <v>1.8</v>
      </c>
      <c r="BJ32" s="56">
        <v>22.3</v>
      </c>
      <c r="BK32" s="56">
        <v>0.4</v>
      </c>
      <c r="BL32" s="56">
        <v>49.1</v>
      </c>
      <c r="BM32" s="56">
        <v>5.3</v>
      </c>
      <c r="BN32" s="56">
        <v>0</v>
      </c>
      <c r="BO32" s="56">
        <v>1.1000000000000001</v>
      </c>
      <c r="BP32" s="56">
        <v>0</v>
      </c>
      <c r="BQ32" s="56">
        <v>0</v>
      </c>
      <c r="BR32" s="56">
        <v>1.4</v>
      </c>
      <c r="BS32" s="56">
        <v>1.2</v>
      </c>
      <c r="BT32" s="56">
        <v>1.6</v>
      </c>
      <c r="BU32" s="56">
        <v>6.9</v>
      </c>
      <c r="BV32" s="56">
        <v>0.3</v>
      </c>
      <c r="BW32" s="56">
        <v>0</v>
      </c>
      <c r="BX32" s="56">
        <v>0</v>
      </c>
      <c r="BY32" s="56">
        <v>1.2</v>
      </c>
      <c r="BZ32" s="56">
        <v>8</v>
      </c>
      <c r="CA32" s="56">
        <v>0</v>
      </c>
      <c r="CB32" s="56">
        <v>0</v>
      </c>
      <c r="CC32" s="56">
        <v>5.5</v>
      </c>
      <c r="CD32" s="56">
        <v>0</v>
      </c>
      <c r="CE32" s="56"/>
      <c r="CF32" s="82">
        <f t="shared" si="0"/>
        <v>6115.8999999999905</v>
      </c>
      <c r="CG32" s="56">
        <f t="shared" si="1"/>
        <v>8</v>
      </c>
      <c r="CH32" s="56">
        <v>8</v>
      </c>
      <c r="CI32" s="56">
        <v>0</v>
      </c>
      <c r="CJ32" s="56">
        <v>0</v>
      </c>
      <c r="CK32" s="56">
        <f t="shared" si="2"/>
        <v>-18.399999999999999</v>
      </c>
      <c r="CL32" s="56">
        <v>0</v>
      </c>
      <c r="CM32" s="56">
        <v>-18.399999999999999</v>
      </c>
      <c r="CN32" s="56">
        <f t="shared" si="3"/>
        <v>2619.4</v>
      </c>
      <c r="CO32" s="56">
        <v>1506.2</v>
      </c>
      <c r="CP32" s="56">
        <v>1113.2</v>
      </c>
      <c r="CQ32" s="82">
        <f t="shared" si="4"/>
        <v>2609</v>
      </c>
      <c r="CR32" s="82">
        <f t="shared" si="5"/>
        <v>8724.8999999999905</v>
      </c>
    </row>
    <row r="33" spans="2:96" ht="13.5" thickBot="1" x14ac:dyDescent="0.25">
      <c r="B33" s="95" t="s">
        <v>263</v>
      </c>
      <c r="C33" s="56">
        <v>15.8</v>
      </c>
      <c r="D33" s="56">
        <v>0</v>
      </c>
      <c r="E33" s="56">
        <v>0.2</v>
      </c>
      <c r="F33" s="56">
        <v>3.6</v>
      </c>
      <c r="G33" s="56">
        <v>216.3</v>
      </c>
      <c r="H33" s="56">
        <v>509.1</v>
      </c>
      <c r="I33" s="56">
        <v>1162.5999999999999</v>
      </c>
      <c r="J33" s="56">
        <v>299.2</v>
      </c>
      <c r="K33" s="56">
        <v>11.6</v>
      </c>
      <c r="L33" s="56">
        <v>34.200000000000003</v>
      </c>
      <c r="M33" s="56">
        <v>64.099999999999994</v>
      </c>
      <c r="N33" s="56">
        <v>44.9</v>
      </c>
      <c r="O33" s="56">
        <v>139.5</v>
      </c>
      <c r="P33" s="56">
        <v>1083.9000000000001</v>
      </c>
      <c r="Q33" s="56">
        <v>87</v>
      </c>
      <c r="R33" s="56">
        <v>0</v>
      </c>
      <c r="S33" s="56">
        <v>330.6</v>
      </c>
      <c r="T33" s="56">
        <v>293.8</v>
      </c>
      <c r="U33" s="56">
        <v>149.4</v>
      </c>
      <c r="V33" s="56">
        <v>253.4</v>
      </c>
      <c r="W33" s="56">
        <v>32.9</v>
      </c>
      <c r="X33" s="56">
        <v>239.6</v>
      </c>
      <c r="Y33" s="56">
        <v>13.3</v>
      </c>
      <c r="Z33" s="56">
        <v>123.9</v>
      </c>
      <c r="AA33" s="56">
        <v>89.3</v>
      </c>
      <c r="AB33" s="56">
        <v>41.4</v>
      </c>
      <c r="AC33" s="56">
        <v>9</v>
      </c>
      <c r="AD33" s="56">
        <v>43.7</v>
      </c>
      <c r="AE33" s="56">
        <v>144.69999999999999</v>
      </c>
      <c r="AF33" s="56">
        <v>30</v>
      </c>
      <c r="AG33" s="56">
        <v>60</v>
      </c>
      <c r="AH33" s="56">
        <v>0.2</v>
      </c>
      <c r="AI33" s="56">
        <v>53.5</v>
      </c>
      <c r="AJ33" s="56">
        <v>9.9</v>
      </c>
      <c r="AK33" s="56">
        <v>1.1000000000000001</v>
      </c>
      <c r="AL33" s="56">
        <v>7.6</v>
      </c>
      <c r="AM33" s="56">
        <v>1</v>
      </c>
      <c r="AN33" s="56">
        <v>49.1</v>
      </c>
      <c r="AO33" s="56">
        <v>41.6</v>
      </c>
      <c r="AP33" s="56">
        <v>0.1</v>
      </c>
      <c r="AQ33" s="56">
        <v>0.4</v>
      </c>
      <c r="AR33" s="56">
        <v>1.6</v>
      </c>
      <c r="AS33" s="56">
        <v>0.1</v>
      </c>
      <c r="AT33" s="56">
        <v>1</v>
      </c>
      <c r="AU33" s="56">
        <v>13</v>
      </c>
      <c r="AV33" s="56">
        <v>1.5</v>
      </c>
      <c r="AW33" s="56">
        <v>2.7</v>
      </c>
      <c r="AX33" s="56">
        <v>214.2</v>
      </c>
      <c r="AY33" s="56">
        <v>6.7</v>
      </c>
      <c r="AZ33" s="56">
        <v>13.9</v>
      </c>
      <c r="BA33" s="56">
        <v>23.6</v>
      </c>
      <c r="BB33" s="56">
        <v>2.2999999999999998</v>
      </c>
      <c r="BC33" s="56">
        <v>169.7</v>
      </c>
      <c r="BD33" s="56">
        <v>76.8</v>
      </c>
      <c r="BE33" s="56">
        <v>81.099999999999994</v>
      </c>
      <c r="BF33" s="56">
        <v>1.6</v>
      </c>
      <c r="BG33" s="56">
        <v>0</v>
      </c>
      <c r="BH33" s="56">
        <v>60.5</v>
      </c>
      <c r="BI33" s="56">
        <v>26.8</v>
      </c>
      <c r="BJ33" s="56">
        <v>0.9</v>
      </c>
      <c r="BK33" s="56">
        <v>0.9</v>
      </c>
      <c r="BL33" s="56">
        <v>68.400000000000006</v>
      </c>
      <c r="BM33" s="56">
        <v>34.299999999999997</v>
      </c>
      <c r="BN33" s="56">
        <v>6.5</v>
      </c>
      <c r="BO33" s="56">
        <v>1.3</v>
      </c>
      <c r="BP33" s="56">
        <v>4.0999999999999996</v>
      </c>
      <c r="BQ33" s="56">
        <v>0.1</v>
      </c>
      <c r="BR33" s="56">
        <v>0.1</v>
      </c>
      <c r="BS33" s="56">
        <v>1.6</v>
      </c>
      <c r="BT33" s="56">
        <v>8.6999999999999993</v>
      </c>
      <c r="BU33" s="56">
        <v>114</v>
      </c>
      <c r="BV33" s="56">
        <v>232.7</v>
      </c>
      <c r="BW33" s="56">
        <v>144.1</v>
      </c>
      <c r="BX33" s="56">
        <v>15.2</v>
      </c>
      <c r="BY33" s="56">
        <v>5.2</v>
      </c>
      <c r="BZ33" s="56">
        <v>5.3</v>
      </c>
      <c r="CA33" s="56">
        <v>61.2</v>
      </c>
      <c r="CB33" s="56">
        <v>0.8</v>
      </c>
      <c r="CC33" s="56">
        <v>5.6</v>
      </c>
      <c r="CD33" s="56">
        <v>0</v>
      </c>
      <c r="CE33" s="56"/>
      <c r="CF33" s="82">
        <f t="shared" si="0"/>
        <v>7099.6000000000013</v>
      </c>
      <c r="CG33" s="56">
        <f t="shared" si="1"/>
        <v>5069.3</v>
      </c>
      <c r="CH33" s="56">
        <v>5045.1000000000004</v>
      </c>
      <c r="CI33" s="56">
        <v>0</v>
      </c>
      <c r="CJ33" s="56">
        <v>24.2</v>
      </c>
      <c r="CK33" s="56">
        <f t="shared" si="2"/>
        <v>7.2</v>
      </c>
      <c r="CL33" s="56">
        <v>0</v>
      </c>
      <c r="CM33" s="56">
        <v>7.2</v>
      </c>
      <c r="CN33" s="56">
        <f t="shared" si="3"/>
        <v>1750.8999999999999</v>
      </c>
      <c r="CO33" s="56">
        <v>1303.0999999999999</v>
      </c>
      <c r="CP33" s="56">
        <v>447.8</v>
      </c>
      <c r="CQ33" s="82">
        <f t="shared" si="4"/>
        <v>6827.4</v>
      </c>
      <c r="CR33" s="82">
        <f t="shared" si="5"/>
        <v>13927</v>
      </c>
    </row>
    <row r="34" spans="2:96" ht="13.5" thickBot="1" x14ac:dyDescent="0.25">
      <c r="B34" s="95" t="s">
        <v>264</v>
      </c>
      <c r="C34" s="56">
        <v>0</v>
      </c>
      <c r="D34" s="56">
        <v>0</v>
      </c>
      <c r="E34" s="56">
        <v>0</v>
      </c>
      <c r="F34" s="56">
        <v>0.1</v>
      </c>
      <c r="G34" s="56">
        <v>58.4</v>
      </c>
      <c r="H34" s="56">
        <v>36.6</v>
      </c>
      <c r="I34" s="56">
        <v>225.5</v>
      </c>
      <c r="J34" s="56">
        <v>201.9</v>
      </c>
      <c r="K34" s="56">
        <v>76.599999999999994</v>
      </c>
      <c r="L34" s="56">
        <v>6.6</v>
      </c>
      <c r="M34" s="56">
        <v>2</v>
      </c>
      <c r="N34" s="56">
        <v>5.3</v>
      </c>
      <c r="O34" s="56">
        <v>4.2</v>
      </c>
      <c r="P34" s="56">
        <v>20.399999999999999</v>
      </c>
      <c r="Q34" s="56">
        <v>204.1</v>
      </c>
      <c r="R34" s="56">
        <v>0.5</v>
      </c>
      <c r="S34" s="56">
        <v>132.30000000000001</v>
      </c>
      <c r="T34" s="56">
        <v>98.1</v>
      </c>
      <c r="U34" s="56">
        <v>39.799999999999997</v>
      </c>
      <c r="V34" s="56">
        <v>8.3000000000000007</v>
      </c>
      <c r="W34" s="56">
        <v>4</v>
      </c>
      <c r="X34" s="56">
        <v>78.400000000000006</v>
      </c>
      <c r="Y34" s="56">
        <v>2.9</v>
      </c>
      <c r="Z34" s="56">
        <v>49.2</v>
      </c>
      <c r="AA34" s="56">
        <v>117.2</v>
      </c>
      <c r="AB34" s="56">
        <v>79.099999999999994</v>
      </c>
      <c r="AC34" s="56">
        <v>1.9</v>
      </c>
      <c r="AD34" s="56">
        <v>5.8</v>
      </c>
      <c r="AE34" s="56">
        <v>24.4</v>
      </c>
      <c r="AF34" s="56">
        <v>205.1</v>
      </c>
      <c r="AG34" s="56">
        <v>48.4</v>
      </c>
      <c r="AH34" s="56">
        <v>3.1</v>
      </c>
      <c r="AI34" s="56">
        <v>3.6</v>
      </c>
      <c r="AJ34" s="56">
        <v>2.9</v>
      </c>
      <c r="AK34" s="56">
        <v>0.2</v>
      </c>
      <c r="AL34" s="56">
        <v>1.4</v>
      </c>
      <c r="AM34" s="56">
        <v>109.8</v>
      </c>
      <c r="AN34" s="56">
        <v>587</v>
      </c>
      <c r="AO34" s="56">
        <v>189.6</v>
      </c>
      <c r="AP34" s="56">
        <v>0.3</v>
      </c>
      <c r="AQ34" s="56">
        <v>1</v>
      </c>
      <c r="AR34" s="56">
        <v>1.8</v>
      </c>
      <c r="AS34" s="56">
        <v>0.4</v>
      </c>
      <c r="AT34" s="56">
        <v>6.7</v>
      </c>
      <c r="AU34" s="56">
        <v>9.3000000000000007</v>
      </c>
      <c r="AV34" s="56">
        <v>0.5</v>
      </c>
      <c r="AW34" s="56">
        <v>39.5</v>
      </c>
      <c r="AX34" s="56">
        <v>61.9</v>
      </c>
      <c r="AY34" s="56">
        <v>10.9</v>
      </c>
      <c r="AZ34" s="56">
        <v>5.7</v>
      </c>
      <c r="BA34" s="56">
        <v>85.2</v>
      </c>
      <c r="BB34" s="56">
        <v>169.9</v>
      </c>
      <c r="BC34" s="56">
        <v>13.1</v>
      </c>
      <c r="BD34" s="56">
        <v>34</v>
      </c>
      <c r="BE34" s="56">
        <v>211.8</v>
      </c>
      <c r="BF34" s="56">
        <v>104.6</v>
      </c>
      <c r="BG34" s="56">
        <v>0</v>
      </c>
      <c r="BH34" s="56">
        <v>108.8</v>
      </c>
      <c r="BI34" s="56">
        <v>69.400000000000006</v>
      </c>
      <c r="BJ34" s="56">
        <v>264.3</v>
      </c>
      <c r="BK34" s="56">
        <v>4.8</v>
      </c>
      <c r="BL34" s="56">
        <v>159.1</v>
      </c>
      <c r="BM34" s="56">
        <v>2.8</v>
      </c>
      <c r="BN34" s="56">
        <v>0</v>
      </c>
      <c r="BO34" s="56">
        <v>3.2</v>
      </c>
      <c r="BP34" s="56">
        <v>0.4</v>
      </c>
      <c r="BQ34" s="56">
        <v>52.3</v>
      </c>
      <c r="BR34" s="56">
        <v>16.8</v>
      </c>
      <c r="BS34" s="56">
        <v>67</v>
      </c>
      <c r="BT34" s="56">
        <v>90.6</v>
      </c>
      <c r="BU34" s="56">
        <v>106.9</v>
      </c>
      <c r="BV34" s="56">
        <v>46.5</v>
      </c>
      <c r="BW34" s="56">
        <v>25.7</v>
      </c>
      <c r="BX34" s="56">
        <v>16.8</v>
      </c>
      <c r="BY34" s="56">
        <v>60.5</v>
      </c>
      <c r="BZ34" s="56">
        <v>52.3</v>
      </c>
      <c r="CA34" s="56">
        <v>0</v>
      </c>
      <c r="CB34" s="56">
        <v>0.4</v>
      </c>
      <c r="CC34" s="56">
        <v>1.6</v>
      </c>
      <c r="CD34" s="56">
        <v>0</v>
      </c>
      <c r="CE34" s="56"/>
      <c r="CF34" s="82">
        <f t="shared" si="0"/>
        <v>4541.5000000000018</v>
      </c>
      <c r="CG34" s="56">
        <f t="shared" si="1"/>
        <v>6.7</v>
      </c>
      <c r="CH34" s="56">
        <v>0.9</v>
      </c>
      <c r="CI34" s="56">
        <v>5.8</v>
      </c>
      <c r="CJ34" s="56">
        <v>0</v>
      </c>
      <c r="CK34" s="56">
        <f t="shared" si="2"/>
        <v>5.3</v>
      </c>
      <c r="CL34" s="56">
        <v>0</v>
      </c>
      <c r="CM34" s="56">
        <v>5.3</v>
      </c>
      <c r="CN34" s="56">
        <f t="shared" si="3"/>
        <v>22</v>
      </c>
      <c r="CO34" s="56">
        <v>12.1</v>
      </c>
      <c r="CP34" s="56">
        <v>9.9</v>
      </c>
      <c r="CQ34" s="82">
        <f t="shared" si="4"/>
        <v>34</v>
      </c>
      <c r="CR34" s="82">
        <f t="shared" si="5"/>
        <v>4575.5000000000018</v>
      </c>
    </row>
    <row r="35" spans="2:96" ht="13.5" thickBot="1" x14ac:dyDescent="0.25">
      <c r="B35" s="95" t="s">
        <v>265</v>
      </c>
      <c r="C35" s="56">
        <v>409.2</v>
      </c>
      <c r="D35" s="56">
        <v>18.899999999999999</v>
      </c>
      <c r="E35" s="56">
        <v>192.7</v>
      </c>
      <c r="F35" s="56">
        <v>142.6</v>
      </c>
      <c r="G35" s="56">
        <v>81.400000000000006</v>
      </c>
      <c r="H35" s="56">
        <v>29.7</v>
      </c>
      <c r="I35" s="56">
        <v>178.8</v>
      </c>
      <c r="J35" s="56">
        <v>104.2</v>
      </c>
      <c r="K35" s="56">
        <v>0.2</v>
      </c>
      <c r="L35" s="56">
        <v>27.5</v>
      </c>
      <c r="M35" s="56">
        <v>4.4000000000000004</v>
      </c>
      <c r="N35" s="56">
        <v>1.9</v>
      </c>
      <c r="O35" s="56">
        <v>142.1</v>
      </c>
      <c r="P35" s="56">
        <v>148.9</v>
      </c>
      <c r="Q35" s="56">
        <v>3.8</v>
      </c>
      <c r="R35" s="56">
        <v>1286.3</v>
      </c>
      <c r="S35" s="56">
        <v>575.29999999999995</v>
      </c>
      <c r="T35" s="56">
        <v>43.7</v>
      </c>
      <c r="U35" s="56">
        <v>148.80000000000001</v>
      </c>
      <c r="V35" s="56">
        <v>906.3</v>
      </c>
      <c r="W35" s="56">
        <v>335.6</v>
      </c>
      <c r="X35" s="56">
        <v>147.6</v>
      </c>
      <c r="Y35" s="56">
        <v>2.1</v>
      </c>
      <c r="Z35" s="56">
        <v>166.6</v>
      </c>
      <c r="AA35" s="56">
        <v>71.400000000000006</v>
      </c>
      <c r="AB35" s="56">
        <v>117</v>
      </c>
      <c r="AC35" s="56">
        <v>2.2999999999999998</v>
      </c>
      <c r="AD35" s="56">
        <v>37</v>
      </c>
      <c r="AE35" s="56">
        <v>77.599999999999994</v>
      </c>
      <c r="AF35" s="56">
        <v>72.8</v>
      </c>
      <c r="AG35" s="56">
        <v>2056.4</v>
      </c>
      <c r="AH35" s="56">
        <v>161.69999999999999</v>
      </c>
      <c r="AI35" s="56">
        <v>537.6</v>
      </c>
      <c r="AJ35" s="56">
        <v>280</v>
      </c>
      <c r="AK35" s="56">
        <v>91.3</v>
      </c>
      <c r="AL35" s="56">
        <v>426</v>
      </c>
      <c r="AM35" s="56">
        <v>375.5</v>
      </c>
      <c r="AN35" s="56">
        <v>638.1</v>
      </c>
      <c r="AO35" s="56">
        <v>102.1</v>
      </c>
      <c r="AP35" s="56">
        <v>44.3</v>
      </c>
      <c r="AQ35" s="56">
        <v>317.60000000000099</v>
      </c>
      <c r="AR35" s="56">
        <v>3265.8</v>
      </c>
      <c r="AS35" s="56">
        <v>243.19999999999899</v>
      </c>
      <c r="AT35" s="56">
        <v>696.39999999999702</v>
      </c>
      <c r="AU35" s="56">
        <v>344.5</v>
      </c>
      <c r="AV35" s="56">
        <v>112.2</v>
      </c>
      <c r="AW35" s="56">
        <v>46.6</v>
      </c>
      <c r="AX35" s="56">
        <v>88.9</v>
      </c>
      <c r="AY35" s="56">
        <v>3.2</v>
      </c>
      <c r="AZ35" s="56">
        <v>34.4</v>
      </c>
      <c r="BA35" s="56">
        <v>10.9</v>
      </c>
      <c r="BB35" s="56">
        <v>58.8</v>
      </c>
      <c r="BC35" s="56">
        <v>0</v>
      </c>
      <c r="BD35" s="56">
        <v>0</v>
      </c>
      <c r="BE35" s="56">
        <v>0</v>
      </c>
      <c r="BF35" s="56">
        <v>49</v>
      </c>
      <c r="BG35" s="56">
        <v>0</v>
      </c>
      <c r="BH35" s="56">
        <v>35.799999999999997</v>
      </c>
      <c r="BI35" s="56">
        <v>12.7</v>
      </c>
      <c r="BJ35" s="56">
        <v>75.400000000000006</v>
      </c>
      <c r="BK35" s="56">
        <v>30.5</v>
      </c>
      <c r="BL35" s="56">
        <v>8.9</v>
      </c>
      <c r="BM35" s="56">
        <v>1</v>
      </c>
      <c r="BN35" s="56">
        <v>2.4</v>
      </c>
      <c r="BO35" s="56">
        <v>78.400000000000006</v>
      </c>
      <c r="BP35" s="56">
        <v>2.6</v>
      </c>
      <c r="BQ35" s="56">
        <v>2.9</v>
      </c>
      <c r="BR35" s="56">
        <v>17</v>
      </c>
      <c r="BS35" s="56">
        <v>71</v>
      </c>
      <c r="BT35" s="56">
        <v>45.8</v>
      </c>
      <c r="BU35" s="56">
        <v>823.3</v>
      </c>
      <c r="BV35" s="56">
        <v>339.2</v>
      </c>
      <c r="BW35" s="56">
        <v>117.8</v>
      </c>
      <c r="BX35" s="56">
        <v>69.400000000000006</v>
      </c>
      <c r="BY35" s="56">
        <v>41.3</v>
      </c>
      <c r="BZ35" s="56">
        <v>55.2</v>
      </c>
      <c r="CA35" s="56">
        <v>53.9</v>
      </c>
      <c r="CB35" s="56">
        <v>6.6</v>
      </c>
      <c r="CC35" s="56">
        <v>44.6</v>
      </c>
      <c r="CD35" s="56">
        <v>0</v>
      </c>
      <c r="CE35" s="56"/>
      <c r="CF35" s="82">
        <f t="shared" si="0"/>
        <v>17396.899999999998</v>
      </c>
      <c r="CG35" s="56">
        <f t="shared" si="1"/>
        <v>20117.8</v>
      </c>
      <c r="CH35" s="56">
        <v>20117.8</v>
      </c>
      <c r="CI35" s="56">
        <v>0</v>
      </c>
      <c r="CJ35" s="56">
        <v>0</v>
      </c>
      <c r="CK35" s="56">
        <f t="shared" si="2"/>
        <v>-1526.5</v>
      </c>
      <c r="CL35" s="56">
        <v>0</v>
      </c>
      <c r="CM35" s="56">
        <v>-1526.5</v>
      </c>
      <c r="CN35" s="56">
        <f t="shared" si="3"/>
        <v>11122.2</v>
      </c>
      <c r="CO35" s="56">
        <v>5203</v>
      </c>
      <c r="CP35" s="56">
        <v>5919.2</v>
      </c>
      <c r="CQ35" s="82">
        <f t="shared" si="4"/>
        <v>29713.5</v>
      </c>
      <c r="CR35" s="82">
        <f t="shared" si="5"/>
        <v>47110.399999999994</v>
      </c>
    </row>
    <row r="36" spans="2:96" ht="27" customHeight="1" thickBot="1" x14ac:dyDescent="0.25">
      <c r="B36" s="95" t="s">
        <v>266</v>
      </c>
      <c r="C36" s="56">
        <v>3381.6</v>
      </c>
      <c r="D36" s="56">
        <v>19.399999999999999</v>
      </c>
      <c r="E36" s="56">
        <v>7.2</v>
      </c>
      <c r="F36" s="56">
        <v>133.19999999999999</v>
      </c>
      <c r="G36" s="56">
        <v>83.5</v>
      </c>
      <c r="H36" s="56">
        <v>42.8</v>
      </c>
      <c r="I36" s="56">
        <v>392.5</v>
      </c>
      <c r="J36" s="56">
        <v>137.69999999999999</v>
      </c>
      <c r="K36" s="56">
        <v>0.4</v>
      </c>
      <c r="L36" s="56">
        <v>159.1</v>
      </c>
      <c r="M36" s="56">
        <v>1.5</v>
      </c>
      <c r="N36" s="56">
        <v>56.7</v>
      </c>
      <c r="O36" s="56">
        <v>386.6</v>
      </c>
      <c r="P36" s="56">
        <v>328.9</v>
      </c>
      <c r="Q36" s="56">
        <v>74.7</v>
      </c>
      <c r="R36" s="56">
        <v>100.4</v>
      </c>
      <c r="S36" s="56">
        <v>8986.4</v>
      </c>
      <c r="T36" s="56">
        <v>1662.9</v>
      </c>
      <c r="U36" s="56">
        <v>1865.99999999999</v>
      </c>
      <c r="V36" s="56">
        <v>701.1</v>
      </c>
      <c r="W36" s="56">
        <v>444.6</v>
      </c>
      <c r="X36" s="56">
        <v>343.9</v>
      </c>
      <c r="Y36" s="56">
        <v>30.2</v>
      </c>
      <c r="Z36" s="56">
        <v>279.3</v>
      </c>
      <c r="AA36" s="56">
        <v>138.6</v>
      </c>
      <c r="AB36" s="56">
        <v>1201.5999999999999</v>
      </c>
      <c r="AC36" s="56">
        <v>29.9</v>
      </c>
      <c r="AD36" s="56">
        <v>40.9</v>
      </c>
      <c r="AE36" s="56">
        <v>74.8</v>
      </c>
      <c r="AF36" s="56">
        <v>104.2</v>
      </c>
      <c r="AG36" s="56">
        <v>1469.4</v>
      </c>
      <c r="AH36" s="56">
        <v>1104.5</v>
      </c>
      <c r="AI36" s="56">
        <v>191.4</v>
      </c>
      <c r="AJ36" s="56">
        <v>529.4</v>
      </c>
      <c r="AK36" s="56">
        <v>106</v>
      </c>
      <c r="AL36" s="56">
        <v>465.1</v>
      </c>
      <c r="AM36" s="56">
        <v>4.9000000000000004</v>
      </c>
      <c r="AN36" s="56">
        <v>1308.4000000000001</v>
      </c>
      <c r="AO36" s="56">
        <v>8</v>
      </c>
      <c r="AP36" s="56">
        <v>0</v>
      </c>
      <c r="AQ36" s="56">
        <v>0</v>
      </c>
      <c r="AR36" s="56">
        <v>32.4</v>
      </c>
      <c r="AS36" s="56">
        <v>0</v>
      </c>
      <c r="AT36" s="56">
        <v>0</v>
      </c>
      <c r="AU36" s="56">
        <v>139.30000000000001</v>
      </c>
      <c r="AV36" s="56">
        <v>0.2</v>
      </c>
      <c r="AW36" s="56">
        <v>46.6</v>
      </c>
      <c r="AX36" s="56">
        <v>65</v>
      </c>
      <c r="AY36" s="56">
        <v>0.2</v>
      </c>
      <c r="AZ36" s="56">
        <v>0.1</v>
      </c>
      <c r="BA36" s="56">
        <v>0</v>
      </c>
      <c r="BB36" s="56">
        <v>7.5</v>
      </c>
      <c r="BC36" s="56">
        <v>54.4</v>
      </c>
      <c r="BD36" s="56">
        <v>12.9</v>
      </c>
      <c r="BE36" s="56">
        <v>22.7</v>
      </c>
      <c r="BF36" s="56">
        <v>1.9</v>
      </c>
      <c r="BG36" s="56">
        <v>0</v>
      </c>
      <c r="BH36" s="56">
        <v>251.2</v>
      </c>
      <c r="BI36" s="56">
        <v>9.6999999999999993</v>
      </c>
      <c r="BJ36" s="56">
        <v>103.3</v>
      </c>
      <c r="BK36" s="56">
        <v>52.4</v>
      </c>
      <c r="BL36" s="56">
        <v>70.099999999999994</v>
      </c>
      <c r="BM36" s="56">
        <v>0.9</v>
      </c>
      <c r="BN36" s="56">
        <v>0</v>
      </c>
      <c r="BO36" s="56">
        <v>0</v>
      </c>
      <c r="BP36" s="56">
        <v>0</v>
      </c>
      <c r="BQ36" s="56">
        <v>0</v>
      </c>
      <c r="BR36" s="56">
        <v>0</v>
      </c>
      <c r="BS36" s="56">
        <v>77.3</v>
      </c>
      <c r="BT36" s="56">
        <v>5.6</v>
      </c>
      <c r="BU36" s="56">
        <v>75.8</v>
      </c>
      <c r="BV36" s="56">
        <v>29.2</v>
      </c>
      <c r="BW36" s="56">
        <v>108.2</v>
      </c>
      <c r="BX36" s="56">
        <v>6.9</v>
      </c>
      <c r="BY36" s="56">
        <v>0.3</v>
      </c>
      <c r="BZ36" s="56">
        <v>4.0999999999999996</v>
      </c>
      <c r="CA36" s="56">
        <v>16.600000000000001</v>
      </c>
      <c r="CB36" s="56">
        <v>0.5</v>
      </c>
      <c r="CC36" s="56">
        <v>39.700000000000003</v>
      </c>
      <c r="CD36" s="56">
        <v>0</v>
      </c>
      <c r="CE36" s="56"/>
      <c r="CF36" s="82">
        <f t="shared" si="0"/>
        <v>27632.699999999997</v>
      </c>
      <c r="CG36" s="56">
        <f t="shared" si="1"/>
        <v>404.4</v>
      </c>
      <c r="CH36" s="56">
        <v>404.4</v>
      </c>
      <c r="CI36" s="56">
        <v>0</v>
      </c>
      <c r="CJ36" s="56">
        <v>0</v>
      </c>
      <c r="CK36" s="56">
        <f t="shared" si="2"/>
        <v>-245.9</v>
      </c>
      <c r="CL36" s="56">
        <v>0</v>
      </c>
      <c r="CM36" s="56">
        <v>-245.9</v>
      </c>
      <c r="CN36" s="56">
        <f t="shared" si="3"/>
        <v>14237.099999999999</v>
      </c>
      <c r="CO36" s="56">
        <v>8158.2</v>
      </c>
      <c r="CP36" s="56">
        <v>6078.9</v>
      </c>
      <c r="CQ36" s="82">
        <f t="shared" si="4"/>
        <v>14395.599999999999</v>
      </c>
      <c r="CR36" s="82">
        <f t="shared" si="5"/>
        <v>42028.299999999996</v>
      </c>
    </row>
    <row r="37" spans="2:96" ht="13.5" thickBot="1" x14ac:dyDescent="0.25">
      <c r="B37" s="95" t="s">
        <v>267</v>
      </c>
      <c r="C37" s="56">
        <v>2.4</v>
      </c>
      <c r="D37" s="56">
        <v>0</v>
      </c>
      <c r="E37" s="56">
        <v>18.600000000000001</v>
      </c>
      <c r="F37" s="56">
        <v>55.9</v>
      </c>
      <c r="G37" s="56">
        <v>11.4</v>
      </c>
      <c r="H37" s="56">
        <v>8.8000000000000007</v>
      </c>
      <c r="I37" s="56">
        <v>126.8</v>
      </c>
      <c r="J37" s="56">
        <v>397.4</v>
      </c>
      <c r="K37" s="56">
        <v>0.5</v>
      </c>
      <c r="L37" s="56">
        <v>50.4</v>
      </c>
      <c r="M37" s="56">
        <v>0.1</v>
      </c>
      <c r="N37" s="56">
        <v>37.1</v>
      </c>
      <c r="O37" s="56">
        <v>172.5</v>
      </c>
      <c r="P37" s="56">
        <v>292.89999999999998</v>
      </c>
      <c r="Q37" s="56">
        <v>116.4</v>
      </c>
      <c r="R37" s="56">
        <v>146.30000000000001</v>
      </c>
      <c r="S37" s="56">
        <v>4608</v>
      </c>
      <c r="T37" s="56">
        <v>442</v>
      </c>
      <c r="U37" s="56">
        <v>309.10000000000002</v>
      </c>
      <c r="V37" s="56">
        <v>645.5</v>
      </c>
      <c r="W37" s="56">
        <v>121.7</v>
      </c>
      <c r="X37" s="56">
        <v>459.8</v>
      </c>
      <c r="Y37" s="56">
        <v>39.5</v>
      </c>
      <c r="Z37" s="56">
        <v>95.4</v>
      </c>
      <c r="AA37" s="56">
        <v>75.2</v>
      </c>
      <c r="AB37" s="56">
        <v>542.20000000000005</v>
      </c>
      <c r="AC37" s="56">
        <v>76.8</v>
      </c>
      <c r="AD37" s="56">
        <v>53.3</v>
      </c>
      <c r="AE37" s="56">
        <v>33</v>
      </c>
      <c r="AF37" s="56">
        <v>43.9</v>
      </c>
      <c r="AG37" s="56">
        <v>159.80000000000001</v>
      </c>
      <c r="AH37" s="56">
        <v>84.1</v>
      </c>
      <c r="AI37" s="56">
        <v>74.8</v>
      </c>
      <c r="AJ37" s="56">
        <v>972.29999999999905</v>
      </c>
      <c r="AK37" s="56">
        <v>187.2</v>
      </c>
      <c r="AL37" s="56">
        <v>1045.8</v>
      </c>
      <c r="AM37" s="56">
        <v>479.4</v>
      </c>
      <c r="AN37" s="56">
        <v>257.5</v>
      </c>
      <c r="AO37" s="56">
        <v>30.4</v>
      </c>
      <c r="AP37" s="56">
        <v>0</v>
      </c>
      <c r="AQ37" s="56">
        <v>12.4</v>
      </c>
      <c r="AR37" s="56">
        <v>46.9</v>
      </c>
      <c r="AS37" s="56">
        <v>1</v>
      </c>
      <c r="AT37" s="56">
        <v>32.9</v>
      </c>
      <c r="AU37" s="56">
        <v>185.7</v>
      </c>
      <c r="AV37" s="56">
        <v>1.4</v>
      </c>
      <c r="AW37" s="56">
        <v>68.7</v>
      </c>
      <c r="AX37" s="56">
        <v>82.6</v>
      </c>
      <c r="AY37" s="56">
        <v>0.1</v>
      </c>
      <c r="AZ37" s="56">
        <v>80.3</v>
      </c>
      <c r="BA37" s="56">
        <v>17</v>
      </c>
      <c r="BB37" s="56">
        <v>15.3</v>
      </c>
      <c r="BC37" s="56">
        <v>0</v>
      </c>
      <c r="BD37" s="56">
        <v>0</v>
      </c>
      <c r="BE37" s="56">
        <v>0</v>
      </c>
      <c r="BF37" s="56">
        <v>2.6</v>
      </c>
      <c r="BG37" s="56">
        <v>0</v>
      </c>
      <c r="BH37" s="56">
        <v>1.6</v>
      </c>
      <c r="BI37" s="56">
        <v>9.8000000000000007</v>
      </c>
      <c r="BJ37" s="56">
        <v>47.2</v>
      </c>
      <c r="BK37" s="56">
        <v>55.6</v>
      </c>
      <c r="BL37" s="56">
        <v>20.2</v>
      </c>
      <c r="BM37" s="56">
        <v>2.4</v>
      </c>
      <c r="BN37" s="56">
        <v>44.3</v>
      </c>
      <c r="BO37" s="56">
        <v>8</v>
      </c>
      <c r="BP37" s="56">
        <v>2.7</v>
      </c>
      <c r="BQ37" s="56">
        <v>0.1</v>
      </c>
      <c r="BR37" s="56">
        <v>0</v>
      </c>
      <c r="BS37" s="56">
        <v>6.6</v>
      </c>
      <c r="BT37" s="56">
        <v>8.9</v>
      </c>
      <c r="BU37" s="56">
        <v>271.39999999999998</v>
      </c>
      <c r="BV37" s="56">
        <v>17.2</v>
      </c>
      <c r="BW37" s="56">
        <v>2910.1</v>
      </c>
      <c r="BX37" s="56">
        <v>138.69999999999999</v>
      </c>
      <c r="BY37" s="56">
        <v>1.2</v>
      </c>
      <c r="BZ37" s="56">
        <v>3.2</v>
      </c>
      <c r="CA37" s="56">
        <v>13.9</v>
      </c>
      <c r="CB37" s="56">
        <v>11.1</v>
      </c>
      <c r="CC37" s="56">
        <v>56.3</v>
      </c>
      <c r="CD37" s="56">
        <v>0</v>
      </c>
      <c r="CE37" s="56"/>
      <c r="CF37" s="82">
        <f t="shared" si="0"/>
        <v>16451.599999999999</v>
      </c>
      <c r="CG37" s="56">
        <f t="shared" si="1"/>
        <v>10673.8</v>
      </c>
      <c r="CH37" s="56">
        <v>10673.8</v>
      </c>
      <c r="CI37" s="56">
        <v>0</v>
      </c>
      <c r="CJ37" s="56">
        <v>0</v>
      </c>
      <c r="CK37" s="56">
        <f t="shared" si="2"/>
        <v>-14.2</v>
      </c>
      <c r="CL37" s="56">
        <v>0</v>
      </c>
      <c r="CM37" s="56">
        <v>-14.2</v>
      </c>
      <c r="CN37" s="56">
        <f t="shared" si="3"/>
        <v>10726.2</v>
      </c>
      <c r="CO37" s="56">
        <v>6048.5</v>
      </c>
      <c r="CP37" s="56">
        <v>4677.7</v>
      </c>
      <c r="CQ37" s="82">
        <f t="shared" si="4"/>
        <v>21385.8</v>
      </c>
      <c r="CR37" s="82">
        <f t="shared" si="5"/>
        <v>37837.399999999994</v>
      </c>
    </row>
    <row r="38" spans="2:96" ht="13.5" thickBot="1" x14ac:dyDescent="0.25">
      <c r="B38" s="95" t="s">
        <v>268</v>
      </c>
      <c r="C38" s="56">
        <v>13.5</v>
      </c>
      <c r="D38" s="56">
        <v>0</v>
      </c>
      <c r="E38" s="56">
        <v>1.9</v>
      </c>
      <c r="F38" s="56">
        <v>0.5</v>
      </c>
      <c r="G38" s="56">
        <v>0</v>
      </c>
      <c r="H38" s="56">
        <v>0</v>
      </c>
      <c r="I38" s="56">
        <v>2.1</v>
      </c>
      <c r="J38" s="56">
        <v>0</v>
      </c>
      <c r="K38" s="56">
        <v>0</v>
      </c>
      <c r="L38" s="56">
        <v>156.9</v>
      </c>
      <c r="M38" s="56">
        <v>0.39999999999999503</v>
      </c>
      <c r="N38" s="56">
        <v>0.3</v>
      </c>
      <c r="O38" s="56">
        <v>0.4</v>
      </c>
      <c r="P38" s="56">
        <v>17.2</v>
      </c>
      <c r="Q38" s="56">
        <v>2.1</v>
      </c>
      <c r="R38" s="56">
        <v>0</v>
      </c>
      <c r="S38" s="56">
        <v>50.3</v>
      </c>
      <c r="T38" s="56">
        <v>7.5</v>
      </c>
      <c r="U38" s="56">
        <v>109.5</v>
      </c>
      <c r="V38" s="56">
        <v>174.3</v>
      </c>
      <c r="W38" s="56">
        <v>3.7</v>
      </c>
      <c r="X38" s="56">
        <v>1.9</v>
      </c>
      <c r="Y38" s="56">
        <v>9.6</v>
      </c>
      <c r="Z38" s="56">
        <v>46.1</v>
      </c>
      <c r="AA38" s="56">
        <v>11.6</v>
      </c>
      <c r="AB38" s="56">
        <v>139.6</v>
      </c>
      <c r="AC38" s="56">
        <v>35.9</v>
      </c>
      <c r="AD38" s="56">
        <v>37.9</v>
      </c>
      <c r="AE38" s="56">
        <v>14</v>
      </c>
      <c r="AF38" s="56">
        <v>0.6</v>
      </c>
      <c r="AG38" s="56">
        <v>0</v>
      </c>
      <c r="AH38" s="56">
        <v>0</v>
      </c>
      <c r="AI38" s="56">
        <v>3.6</v>
      </c>
      <c r="AJ38" s="56">
        <v>16.600000000000001</v>
      </c>
      <c r="AK38" s="56">
        <v>1.8</v>
      </c>
      <c r="AL38" s="56">
        <v>13</v>
      </c>
      <c r="AM38" s="56">
        <v>0</v>
      </c>
      <c r="AN38" s="56">
        <v>14.2</v>
      </c>
      <c r="AO38" s="56">
        <v>1.5</v>
      </c>
      <c r="AP38" s="56">
        <v>0</v>
      </c>
      <c r="AQ38" s="56">
        <v>0</v>
      </c>
      <c r="AR38" s="56">
        <v>0</v>
      </c>
      <c r="AS38" s="56">
        <v>0</v>
      </c>
      <c r="AT38" s="56">
        <v>0</v>
      </c>
      <c r="AU38" s="56">
        <v>0.8</v>
      </c>
      <c r="AV38" s="56">
        <v>0</v>
      </c>
      <c r="AW38" s="56">
        <v>0</v>
      </c>
      <c r="AX38" s="56">
        <v>0</v>
      </c>
      <c r="AY38" s="56">
        <v>0</v>
      </c>
      <c r="AZ38" s="56">
        <v>69.8</v>
      </c>
      <c r="BA38" s="56">
        <v>0</v>
      </c>
      <c r="BB38" s="56">
        <v>4.9000000000000004</v>
      </c>
      <c r="BC38" s="56">
        <v>2.5</v>
      </c>
      <c r="BD38" s="56">
        <v>0.1</v>
      </c>
      <c r="BE38" s="56">
        <v>0.9</v>
      </c>
      <c r="BF38" s="56">
        <v>0.7</v>
      </c>
      <c r="BG38" s="56">
        <v>0</v>
      </c>
      <c r="BH38" s="56">
        <v>0</v>
      </c>
      <c r="BI38" s="56">
        <v>0</v>
      </c>
      <c r="BJ38" s="56">
        <v>4.3</v>
      </c>
      <c r="BK38" s="56">
        <v>0.2</v>
      </c>
      <c r="BL38" s="56">
        <v>0.6</v>
      </c>
      <c r="BM38" s="56">
        <v>0</v>
      </c>
      <c r="BN38" s="56">
        <v>0</v>
      </c>
      <c r="BO38" s="56">
        <v>1.1000000000000001</v>
      </c>
      <c r="BP38" s="56">
        <v>0</v>
      </c>
      <c r="BQ38" s="56">
        <v>0</v>
      </c>
      <c r="BR38" s="56">
        <v>0</v>
      </c>
      <c r="BS38" s="56">
        <v>0</v>
      </c>
      <c r="BT38" s="56">
        <v>0</v>
      </c>
      <c r="BU38" s="56">
        <v>3.6</v>
      </c>
      <c r="BV38" s="56">
        <v>0</v>
      </c>
      <c r="BW38" s="56">
        <v>0</v>
      </c>
      <c r="BX38" s="56">
        <v>0</v>
      </c>
      <c r="BY38" s="56">
        <v>0</v>
      </c>
      <c r="BZ38" s="56">
        <v>0</v>
      </c>
      <c r="CA38" s="56">
        <v>0.7</v>
      </c>
      <c r="CB38" s="56">
        <v>1.8</v>
      </c>
      <c r="CC38" s="56">
        <v>0</v>
      </c>
      <c r="CD38" s="56">
        <v>0</v>
      </c>
      <c r="CE38" s="56"/>
      <c r="CF38" s="82">
        <f t="shared" si="0"/>
        <v>980.50000000000023</v>
      </c>
      <c r="CG38" s="56">
        <f t="shared" si="1"/>
        <v>0</v>
      </c>
      <c r="CH38" s="56">
        <v>0</v>
      </c>
      <c r="CI38" s="56">
        <v>0</v>
      </c>
      <c r="CJ38" s="56">
        <v>0</v>
      </c>
      <c r="CK38" s="56">
        <f t="shared" si="2"/>
        <v>-2.2999999999999998</v>
      </c>
      <c r="CL38" s="56">
        <v>0</v>
      </c>
      <c r="CM38" s="56">
        <v>-2.2999999999999998</v>
      </c>
      <c r="CN38" s="56">
        <f t="shared" si="3"/>
        <v>276.39999999999998</v>
      </c>
      <c r="CO38" s="56">
        <v>209.9</v>
      </c>
      <c r="CP38" s="56">
        <v>66.5</v>
      </c>
      <c r="CQ38" s="82">
        <f t="shared" si="4"/>
        <v>274.09999999999997</v>
      </c>
      <c r="CR38" s="82">
        <f t="shared" si="5"/>
        <v>1254.6000000000001</v>
      </c>
    </row>
    <row r="39" spans="2:96" ht="13.5" thickBot="1" x14ac:dyDescent="0.25">
      <c r="B39" s="95" t="s">
        <v>269</v>
      </c>
      <c r="C39" s="56">
        <v>100.19999999999899</v>
      </c>
      <c r="D39" s="56">
        <v>0</v>
      </c>
      <c r="E39" s="56">
        <v>2.7</v>
      </c>
      <c r="F39" s="56">
        <v>0.1</v>
      </c>
      <c r="G39" s="56">
        <v>3.7</v>
      </c>
      <c r="H39" s="56">
        <v>1</v>
      </c>
      <c r="I39" s="56">
        <v>46.1</v>
      </c>
      <c r="J39" s="56">
        <v>61.7</v>
      </c>
      <c r="K39" s="56">
        <v>0</v>
      </c>
      <c r="L39" s="56">
        <v>0</v>
      </c>
      <c r="M39" s="56">
        <v>0</v>
      </c>
      <c r="N39" s="56">
        <v>0.2</v>
      </c>
      <c r="O39" s="56">
        <v>0</v>
      </c>
      <c r="P39" s="56">
        <v>0</v>
      </c>
      <c r="Q39" s="56">
        <v>0.5</v>
      </c>
      <c r="R39" s="56">
        <v>0</v>
      </c>
      <c r="S39" s="56">
        <v>102.3</v>
      </c>
      <c r="T39" s="56">
        <v>2179.6</v>
      </c>
      <c r="U39" s="56">
        <v>0</v>
      </c>
      <c r="V39" s="56">
        <v>1.6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0.2</v>
      </c>
      <c r="AD39" s="56">
        <v>0</v>
      </c>
      <c r="AE39" s="56">
        <v>3</v>
      </c>
      <c r="AF39" s="56">
        <v>0.1</v>
      </c>
      <c r="AG39" s="56">
        <v>0</v>
      </c>
      <c r="AH39" s="56">
        <v>0.4</v>
      </c>
      <c r="AI39" s="56">
        <v>7.8</v>
      </c>
      <c r="AJ39" s="56">
        <v>0.5</v>
      </c>
      <c r="AK39" s="56">
        <v>0.1</v>
      </c>
      <c r="AL39" s="56">
        <v>0.4</v>
      </c>
      <c r="AM39" s="56">
        <v>0</v>
      </c>
      <c r="AN39" s="56">
        <v>315.60000000000002</v>
      </c>
      <c r="AO39" s="56">
        <v>2.6</v>
      </c>
      <c r="AP39" s="56">
        <v>0</v>
      </c>
      <c r="AQ39" s="56">
        <v>0.4</v>
      </c>
      <c r="AR39" s="56">
        <v>0</v>
      </c>
      <c r="AS39" s="56">
        <v>0</v>
      </c>
      <c r="AT39" s="56">
        <v>0</v>
      </c>
      <c r="AU39" s="56">
        <v>5.9</v>
      </c>
      <c r="AV39" s="56">
        <v>0</v>
      </c>
      <c r="AW39" s="56">
        <v>0.1</v>
      </c>
      <c r="AX39" s="56">
        <v>74.2</v>
      </c>
      <c r="AY39" s="56">
        <v>0</v>
      </c>
      <c r="AZ39" s="56">
        <v>0</v>
      </c>
      <c r="BA39" s="56">
        <v>0.5</v>
      </c>
      <c r="BB39" s="56">
        <v>0</v>
      </c>
      <c r="BC39" s="56">
        <v>0.8</v>
      </c>
      <c r="BD39" s="56">
        <v>0.1</v>
      </c>
      <c r="BE39" s="56">
        <v>0.3</v>
      </c>
      <c r="BF39" s="56">
        <v>0</v>
      </c>
      <c r="BG39" s="56">
        <v>0</v>
      </c>
      <c r="BH39" s="56">
        <v>1.5</v>
      </c>
      <c r="BI39" s="56">
        <v>5.2</v>
      </c>
      <c r="BJ39" s="56">
        <v>6.4</v>
      </c>
      <c r="BK39" s="56">
        <v>48.4</v>
      </c>
      <c r="BL39" s="56">
        <v>11.7</v>
      </c>
      <c r="BM39" s="56">
        <v>8.6999999999999993</v>
      </c>
      <c r="BN39" s="56">
        <v>29.6</v>
      </c>
      <c r="BO39" s="56">
        <v>0</v>
      </c>
      <c r="BP39" s="56">
        <v>0</v>
      </c>
      <c r="BQ39" s="56">
        <v>0</v>
      </c>
      <c r="BR39" s="56">
        <v>0</v>
      </c>
      <c r="BS39" s="56">
        <v>0.2</v>
      </c>
      <c r="BT39" s="56">
        <v>0</v>
      </c>
      <c r="BU39" s="56">
        <v>150.19999999999999</v>
      </c>
      <c r="BV39" s="56">
        <v>10.8</v>
      </c>
      <c r="BW39" s="56">
        <v>7707</v>
      </c>
      <c r="BX39" s="56">
        <v>590.29999999999995</v>
      </c>
      <c r="BY39" s="56">
        <v>0.1</v>
      </c>
      <c r="BZ39" s="56">
        <v>0.7</v>
      </c>
      <c r="CA39" s="56">
        <v>44.8</v>
      </c>
      <c r="CB39" s="56">
        <v>0</v>
      </c>
      <c r="CC39" s="56">
        <v>26.8</v>
      </c>
      <c r="CD39" s="56">
        <v>0</v>
      </c>
      <c r="CE39" s="56"/>
      <c r="CF39" s="82">
        <f t="shared" si="0"/>
        <v>11555.099999999997</v>
      </c>
      <c r="CG39" s="56">
        <f t="shared" si="1"/>
        <v>22263.3</v>
      </c>
      <c r="CH39" s="56">
        <v>10200.5</v>
      </c>
      <c r="CI39" s="56">
        <v>0</v>
      </c>
      <c r="CJ39" s="56">
        <v>12062.8</v>
      </c>
      <c r="CK39" s="56">
        <f t="shared" si="2"/>
        <v>1114.5999999999999</v>
      </c>
      <c r="CL39" s="56">
        <v>0</v>
      </c>
      <c r="CM39" s="56">
        <v>1114.5999999999999</v>
      </c>
      <c r="CN39" s="56">
        <f t="shared" si="3"/>
        <v>16195.2</v>
      </c>
      <c r="CO39" s="56">
        <v>9301.5</v>
      </c>
      <c r="CP39" s="56">
        <v>6893.7</v>
      </c>
      <c r="CQ39" s="82">
        <f t="shared" si="4"/>
        <v>39573.1</v>
      </c>
      <c r="CR39" s="82">
        <f t="shared" si="5"/>
        <v>51128.2</v>
      </c>
    </row>
    <row r="40" spans="2:96" ht="13.5" thickBot="1" x14ac:dyDescent="0.25">
      <c r="B40" s="95" t="s">
        <v>270</v>
      </c>
      <c r="C40" s="56">
        <v>54.799999999999898</v>
      </c>
      <c r="D40" s="56">
        <v>0</v>
      </c>
      <c r="E40" s="56">
        <v>2.5</v>
      </c>
      <c r="F40" s="56">
        <v>8.6</v>
      </c>
      <c r="G40" s="56">
        <v>2.1</v>
      </c>
      <c r="H40" s="56">
        <v>62.9</v>
      </c>
      <c r="I40" s="56">
        <v>0</v>
      </c>
      <c r="J40" s="56">
        <v>1.6</v>
      </c>
      <c r="K40" s="56">
        <v>0.1</v>
      </c>
      <c r="L40" s="56">
        <v>2.2000000000000002</v>
      </c>
      <c r="M40" s="56">
        <v>0.9</v>
      </c>
      <c r="N40" s="56">
        <v>55.5</v>
      </c>
      <c r="O40" s="56">
        <v>59.6</v>
      </c>
      <c r="P40" s="56">
        <v>3.9</v>
      </c>
      <c r="Q40" s="56">
        <v>9</v>
      </c>
      <c r="R40" s="56">
        <v>1.9</v>
      </c>
      <c r="S40" s="56">
        <v>64.099999999999994</v>
      </c>
      <c r="T40" s="56">
        <v>18.899999999999999</v>
      </c>
      <c r="U40" s="56">
        <v>1391</v>
      </c>
      <c r="V40" s="56">
        <v>56.2</v>
      </c>
      <c r="W40" s="56">
        <v>9.5</v>
      </c>
      <c r="X40" s="56">
        <v>60.9</v>
      </c>
      <c r="Y40" s="56">
        <v>30.4</v>
      </c>
      <c r="Z40" s="56">
        <v>71</v>
      </c>
      <c r="AA40" s="56">
        <v>170.1</v>
      </c>
      <c r="AB40" s="56">
        <v>481.4</v>
      </c>
      <c r="AC40" s="56">
        <v>82.2</v>
      </c>
      <c r="AD40" s="56">
        <v>17.2</v>
      </c>
      <c r="AE40" s="56">
        <v>7.2</v>
      </c>
      <c r="AF40" s="56">
        <v>45</v>
      </c>
      <c r="AG40" s="56">
        <v>0</v>
      </c>
      <c r="AH40" s="56">
        <v>0.4</v>
      </c>
      <c r="AI40" s="56">
        <v>106.5</v>
      </c>
      <c r="AJ40" s="56">
        <v>4.0999999999999996</v>
      </c>
      <c r="AK40" s="56">
        <v>0.5</v>
      </c>
      <c r="AL40" s="56">
        <v>3.4</v>
      </c>
      <c r="AM40" s="56">
        <v>1485.3</v>
      </c>
      <c r="AN40" s="56">
        <v>95</v>
      </c>
      <c r="AO40" s="56">
        <v>19.7</v>
      </c>
      <c r="AP40" s="56">
        <v>0.2</v>
      </c>
      <c r="AQ40" s="56">
        <v>18.3</v>
      </c>
      <c r="AR40" s="56">
        <v>8.4</v>
      </c>
      <c r="AS40" s="56">
        <v>2</v>
      </c>
      <c r="AT40" s="56">
        <v>30.9</v>
      </c>
      <c r="AU40" s="56">
        <v>76.900000000000006</v>
      </c>
      <c r="AV40" s="56">
        <v>0.3</v>
      </c>
      <c r="AW40" s="56">
        <v>0.6</v>
      </c>
      <c r="AX40" s="56">
        <v>262.7</v>
      </c>
      <c r="AY40" s="56">
        <v>0.1</v>
      </c>
      <c r="AZ40" s="56">
        <v>0</v>
      </c>
      <c r="BA40" s="56">
        <v>0</v>
      </c>
      <c r="BB40" s="56">
        <v>2</v>
      </c>
      <c r="BC40" s="56">
        <v>23</v>
      </c>
      <c r="BD40" s="56">
        <v>2.7</v>
      </c>
      <c r="BE40" s="56">
        <v>8.8000000000000007</v>
      </c>
      <c r="BF40" s="56">
        <v>35</v>
      </c>
      <c r="BG40" s="56">
        <v>0</v>
      </c>
      <c r="BH40" s="56">
        <v>0</v>
      </c>
      <c r="BI40" s="56">
        <v>3.6</v>
      </c>
      <c r="BJ40" s="56">
        <v>72.099999999999994</v>
      </c>
      <c r="BK40" s="56">
        <v>0.6</v>
      </c>
      <c r="BL40" s="56">
        <v>6.1</v>
      </c>
      <c r="BM40" s="56">
        <v>0.2</v>
      </c>
      <c r="BN40" s="56">
        <v>0</v>
      </c>
      <c r="BO40" s="56">
        <v>41.5</v>
      </c>
      <c r="BP40" s="56">
        <v>0.1</v>
      </c>
      <c r="BQ40" s="56">
        <v>0</v>
      </c>
      <c r="BR40" s="56">
        <v>0</v>
      </c>
      <c r="BS40" s="56">
        <v>30.1</v>
      </c>
      <c r="BT40" s="56">
        <v>1.5</v>
      </c>
      <c r="BU40" s="56">
        <v>10.5</v>
      </c>
      <c r="BV40" s="56">
        <v>15.1</v>
      </c>
      <c r="BW40" s="56">
        <v>46</v>
      </c>
      <c r="BX40" s="56">
        <v>3.4</v>
      </c>
      <c r="BY40" s="56">
        <v>1.2</v>
      </c>
      <c r="BZ40" s="56">
        <v>67.8</v>
      </c>
      <c r="CA40" s="56">
        <v>7.3</v>
      </c>
      <c r="CB40" s="56">
        <v>5.4</v>
      </c>
      <c r="CC40" s="56">
        <v>8.5</v>
      </c>
      <c r="CD40" s="56">
        <v>0</v>
      </c>
      <c r="CE40" s="56"/>
      <c r="CF40" s="82">
        <f t="shared" si="0"/>
        <v>5278.5000000000009</v>
      </c>
      <c r="CG40" s="56">
        <f t="shared" si="1"/>
        <v>2088.9</v>
      </c>
      <c r="CH40" s="56">
        <v>2088.9</v>
      </c>
      <c r="CI40" s="56">
        <v>0</v>
      </c>
      <c r="CJ40" s="56">
        <v>0</v>
      </c>
      <c r="CK40" s="56">
        <f t="shared" si="2"/>
        <v>-35.200000000000003</v>
      </c>
      <c r="CL40" s="56">
        <v>0</v>
      </c>
      <c r="CM40" s="56">
        <v>-35.200000000000003</v>
      </c>
      <c r="CN40" s="56">
        <f t="shared" si="3"/>
        <v>3357.8</v>
      </c>
      <c r="CO40" s="56">
        <v>2331.8000000000002</v>
      </c>
      <c r="CP40" s="56">
        <v>1026</v>
      </c>
      <c r="CQ40" s="82">
        <f t="shared" si="4"/>
        <v>5411.5</v>
      </c>
      <c r="CR40" s="82">
        <f t="shared" si="5"/>
        <v>10690</v>
      </c>
    </row>
    <row r="41" spans="2:96" ht="13.5" thickBot="1" x14ac:dyDescent="0.25">
      <c r="B41" s="95" t="s">
        <v>271</v>
      </c>
      <c r="C41" s="56">
        <v>536.29999999999995</v>
      </c>
      <c r="D41" s="56">
        <v>0</v>
      </c>
      <c r="E41" s="56">
        <v>18.100000000000001</v>
      </c>
      <c r="F41" s="56">
        <v>15</v>
      </c>
      <c r="G41" s="56">
        <v>564.70000000000005</v>
      </c>
      <c r="H41" s="56">
        <v>358.6</v>
      </c>
      <c r="I41" s="56">
        <v>1571.3</v>
      </c>
      <c r="J41" s="56">
        <v>686.1</v>
      </c>
      <c r="K41" s="56">
        <v>0.2</v>
      </c>
      <c r="L41" s="56">
        <v>88.4</v>
      </c>
      <c r="M41" s="56">
        <v>72.5</v>
      </c>
      <c r="N41" s="56">
        <v>79</v>
      </c>
      <c r="O41" s="56">
        <v>68</v>
      </c>
      <c r="P41" s="56">
        <v>272.2</v>
      </c>
      <c r="Q41" s="56">
        <v>222.1</v>
      </c>
      <c r="R41" s="56">
        <v>0</v>
      </c>
      <c r="S41" s="56">
        <v>1301</v>
      </c>
      <c r="T41" s="56">
        <v>349.1</v>
      </c>
      <c r="U41" s="56">
        <v>3196.2</v>
      </c>
      <c r="V41" s="56">
        <v>414.9</v>
      </c>
      <c r="W41" s="56">
        <v>29.8</v>
      </c>
      <c r="X41" s="56">
        <v>300.60000000000002</v>
      </c>
      <c r="Y41" s="56">
        <v>80.900000000000006</v>
      </c>
      <c r="Z41" s="56">
        <v>776.6</v>
      </c>
      <c r="AA41" s="56">
        <v>255.3</v>
      </c>
      <c r="AB41" s="56">
        <v>3301.3</v>
      </c>
      <c r="AC41" s="56">
        <v>69</v>
      </c>
      <c r="AD41" s="56">
        <v>143.30000000000001</v>
      </c>
      <c r="AE41" s="56">
        <v>250.2</v>
      </c>
      <c r="AF41" s="56">
        <v>48.2</v>
      </c>
      <c r="AG41" s="56">
        <v>1.9</v>
      </c>
      <c r="AH41" s="56">
        <v>6.7</v>
      </c>
      <c r="AI41" s="56">
        <v>172.2</v>
      </c>
      <c r="AJ41" s="56">
        <v>1211.2</v>
      </c>
      <c r="AK41" s="56">
        <v>217.4</v>
      </c>
      <c r="AL41" s="56">
        <v>1202.5999999999999</v>
      </c>
      <c r="AM41" s="56">
        <v>31.6</v>
      </c>
      <c r="AN41" s="56">
        <v>705</v>
      </c>
      <c r="AO41" s="56">
        <v>152.1</v>
      </c>
      <c r="AP41" s="56">
        <v>0</v>
      </c>
      <c r="AQ41" s="56">
        <v>6.5</v>
      </c>
      <c r="AR41" s="56">
        <v>58.2</v>
      </c>
      <c r="AS41" s="56">
        <v>1</v>
      </c>
      <c r="AT41" s="56">
        <v>0.5</v>
      </c>
      <c r="AU41" s="56">
        <v>312</v>
      </c>
      <c r="AV41" s="56">
        <v>2.5</v>
      </c>
      <c r="AW41" s="56">
        <v>46.2</v>
      </c>
      <c r="AX41" s="56">
        <v>541.5</v>
      </c>
      <c r="AY41" s="56">
        <v>9</v>
      </c>
      <c r="AZ41" s="56">
        <v>44.399999999999899</v>
      </c>
      <c r="BA41" s="56">
        <v>131.6</v>
      </c>
      <c r="BB41" s="56">
        <v>56.3</v>
      </c>
      <c r="BC41" s="56">
        <v>0.8</v>
      </c>
      <c r="BD41" s="56">
        <v>0.1</v>
      </c>
      <c r="BE41" s="56">
        <v>0.3</v>
      </c>
      <c r="BF41" s="56">
        <v>59.3</v>
      </c>
      <c r="BG41" s="56">
        <v>0</v>
      </c>
      <c r="BH41" s="56">
        <v>0.9</v>
      </c>
      <c r="BI41" s="56">
        <v>16</v>
      </c>
      <c r="BJ41" s="56">
        <v>138</v>
      </c>
      <c r="BK41" s="56">
        <v>15.7</v>
      </c>
      <c r="BL41" s="56">
        <v>308.89999999999998</v>
      </c>
      <c r="BM41" s="56">
        <v>5.2</v>
      </c>
      <c r="BN41" s="56">
        <v>5.4</v>
      </c>
      <c r="BO41" s="56">
        <v>205.9</v>
      </c>
      <c r="BP41" s="56">
        <v>15.3</v>
      </c>
      <c r="BQ41" s="56">
        <v>0</v>
      </c>
      <c r="BR41" s="56">
        <v>0.2</v>
      </c>
      <c r="BS41" s="56">
        <v>281.60000000000002</v>
      </c>
      <c r="BT41" s="56">
        <v>97</v>
      </c>
      <c r="BU41" s="56">
        <v>60.8</v>
      </c>
      <c r="BV41" s="56">
        <v>16.7</v>
      </c>
      <c r="BW41" s="56">
        <v>83.7</v>
      </c>
      <c r="BX41" s="56">
        <v>10.9</v>
      </c>
      <c r="BY41" s="56">
        <v>59.3</v>
      </c>
      <c r="BZ41" s="56">
        <v>48.4</v>
      </c>
      <c r="CA41" s="56">
        <v>43.8</v>
      </c>
      <c r="CB41" s="56">
        <v>6.1</v>
      </c>
      <c r="CC41" s="56">
        <v>66</v>
      </c>
      <c r="CD41" s="56">
        <v>0</v>
      </c>
      <c r="CE41" s="56"/>
      <c r="CF41" s="82">
        <f t="shared" si="0"/>
        <v>21525.599999999999</v>
      </c>
      <c r="CG41" s="56">
        <f t="shared" si="1"/>
        <v>843</v>
      </c>
      <c r="CH41" s="56">
        <v>843</v>
      </c>
      <c r="CI41" s="56">
        <v>0</v>
      </c>
      <c r="CJ41" s="56">
        <v>0</v>
      </c>
      <c r="CK41" s="56">
        <f t="shared" si="2"/>
        <v>-81.500000000000014</v>
      </c>
      <c r="CL41" s="56">
        <v>122.3</v>
      </c>
      <c r="CM41" s="56">
        <v>-203.8</v>
      </c>
      <c r="CN41" s="56">
        <f t="shared" si="3"/>
        <v>5511.5</v>
      </c>
      <c r="CO41" s="56">
        <v>3737.1</v>
      </c>
      <c r="CP41" s="56">
        <v>1774.4</v>
      </c>
      <c r="CQ41" s="82">
        <f t="shared" si="4"/>
        <v>6273</v>
      </c>
      <c r="CR41" s="82">
        <f t="shared" si="5"/>
        <v>27798.6</v>
      </c>
    </row>
    <row r="42" spans="2:96" ht="13.5" thickBot="1" x14ac:dyDescent="0.25">
      <c r="B42" s="95" t="s">
        <v>272</v>
      </c>
      <c r="C42" s="56">
        <v>6.6</v>
      </c>
      <c r="D42" s="56">
        <v>0</v>
      </c>
      <c r="E42" s="56">
        <v>0</v>
      </c>
      <c r="F42" s="56">
        <v>0</v>
      </c>
      <c r="G42" s="56">
        <v>2.2000000000000002</v>
      </c>
      <c r="H42" s="56">
        <v>9.8000000000000007</v>
      </c>
      <c r="I42" s="56">
        <v>503.6</v>
      </c>
      <c r="J42" s="56">
        <v>936.9</v>
      </c>
      <c r="K42" s="56">
        <v>0</v>
      </c>
      <c r="L42" s="56">
        <v>7.8</v>
      </c>
      <c r="M42" s="56">
        <v>4.2</v>
      </c>
      <c r="N42" s="56">
        <v>0.7</v>
      </c>
      <c r="O42" s="56">
        <v>42</v>
      </c>
      <c r="P42" s="56">
        <v>0</v>
      </c>
      <c r="Q42" s="56">
        <v>40.799999999999997</v>
      </c>
      <c r="R42" s="56">
        <v>0</v>
      </c>
      <c r="S42" s="56">
        <v>258.7</v>
      </c>
      <c r="T42" s="56">
        <v>103</v>
      </c>
      <c r="U42" s="56">
        <v>140.69999999999999</v>
      </c>
      <c r="V42" s="56">
        <v>698.4</v>
      </c>
      <c r="W42" s="56">
        <v>0</v>
      </c>
      <c r="X42" s="56">
        <v>103.5</v>
      </c>
      <c r="Y42" s="56">
        <v>3.8</v>
      </c>
      <c r="Z42" s="56">
        <v>139.30000000000001</v>
      </c>
      <c r="AA42" s="56">
        <v>30.8</v>
      </c>
      <c r="AB42" s="56">
        <v>144.19999999999999</v>
      </c>
      <c r="AC42" s="56">
        <v>2.2999999999999998</v>
      </c>
      <c r="AD42" s="56">
        <v>42.5</v>
      </c>
      <c r="AE42" s="56">
        <v>7.7</v>
      </c>
      <c r="AF42" s="56">
        <v>6.5</v>
      </c>
      <c r="AG42" s="56">
        <v>0</v>
      </c>
      <c r="AH42" s="56">
        <v>5.2</v>
      </c>
      <c r="AI42" s="56">
        <v>13.7</v>
      </c>
      <c r="AJ42" s="56">
        <v>180.6</v>
      </c>
      <c r="AK42" s="56">
        <v>42.2</v>
      </c>
      <c r="AL42" s="56">
        <v>169.2</v>
      </c>
      <c r="AM42" s="56">
        <v>417.9</v>
      </c>
      <c r="AN42" s="56">
        <v>79.400000000000006</v>
      </c>
      <c r="AO42" s="56">
        <v>18.5</v>
      </c>
      <c r="AP42" s="56">
        <v>0</v>
      </c>
      <c r="AQ42" s="56">
        <v>7.4</v>
      </c>
      <c r="AR42" s="56">
        <v>0</v>
      </c>
      <c r="AS42" s="56">
        <v>0.3</v>
      </c>
      <c r="AT42" s="56">
        <v>0</v>
      </c>
      <c r="AU42" s="56">
        <v>6</v>
      </c>
      <c r="AV42" s="56">
        <v>0.3</v>
      </c>
      <c r="AW42" s="56">
        <v>29.1</v>
      </c>
      <c r="AX42" s="56">
        <v>118.2</v>
      </c>
      <c r="AY42" s="56">
        <v>0.3</v>
      </c>
      <c r="AZ42" s="56">
        <v>0.5</v>
      </c>
      <c r="BA42" s="56">
        <v>0</v>
      </c>
      <c r="BB42" s="56">
        <v>3</v>
      </c>
      <c r="BC42" s="56">
        <v>1.1000000000000001</v>
      </c>
      <c r="BD42" s="56">
        <v>0.1</v>
      </c>
      <c r="BE42" s="56">
        <v>0.4</v>
      </c>
      <c r="BF42" s="56">
        <v>34.799999999999997</v>
      </c>
      <c r="BG42" s="56">
        <v>0</v>
      </c>
      <c r="BH42" s="56">
        <v>0.1</v>
      </c>
      <c r="BI42" s="56">
        <v>0.2</v>
      </c>
      <c r="BJ42" s="56">
        <v>15.6</v>
      </c>
      <c r="BK42" s="56">
        <v>1.2</v>
      </c>
      <c r="BL42" s="56">
        <v>22.6</v>
      </c>
      <c r="BM42" s="56">
        <v>1.9</v>
      </c>
      <c r="BN42" s="56">
        <v>2.6</v>
      </c>
      <c r="BO42" s="56">
        <v>2.5</v>
      </c>
      <c r="BP42" s="56">
        <v>0</v>
      </c>
      <c r="BQ42" s="56">
        <v>0</v>
      </c>
      <c r="BR42" s="56">
        <v>0</v>
      </c>
      <c r="BS42" s="56">
        <v>230.8</v>
      </c>
      <c r="BT42" s="56">
        <v>7.5</v>
      </c>
      <c r="BU42" s="56">
        <v>10.5</v>
      </c>
      <c r="BV42" s="56">
        <v>22.6</v>
      </c>
      <c r="BW42" s="56">
        <v>354.3</v>
      </c>
      <c r="BX42" s="56">
        <v>22.3</v>
      </c>
      <c r="BY42" s="56">
        <v>29.3</v>
      </c>
      <c r="BZ42" s="56">
        <v>0.7</v>
      </c>
      <c r="CA42" s="56">
        <v>2.2000000000000002</v>
      </c>
      <c r="CB42" s="56">
        <v>1.2</v>
      </c>
      <c r="CC42" s="56">
        <v>0.5</v>
      </c>
      <c r="CD42" s="56">
        <v>0</v>
      </c>
      <c r="CE42" s="56"/>
      <c r="CF42" s="82">
        <f t="shared" ref="CF42:CF73" si="6">SUM(C42:CE42)</f>
        <v>5092.800000000002</v>
      </c>
      <c r="CG42" s="56">
        <f t="shared" si="1"/>
        <v>287.89999999999998</v>
      </c>
      <c r="CH42" s="56">
        <v>287.89999999999998</v>
      </c>
      <c r="CI42" s="56">
        <v>0</v>
      </c>
      <c r="CJ42" s="56">
        <v>0</v>
      </c>
      <c r="CK42" s="56">
        <f t="shared" si="2"/>
        <v>-10.7</v>
      </c>
      <c r="CL42" s="56">
        <v>6.5</v>
      </c>
      <c r="CM42" s="56">
        <v>-17.2</v>
      </c>
      <c r="CN42" s="56">
        <f t="shared" si="3"/>
        <v>1393.9</v>
      </c>
      <c r="CO42" s="56">
        <v>1041.9000000000001</v>
      </c>
      <c r="CP42" s="56">
        <v>352</v>
      </c>
      <c r="CQ42" s="82">
        <f t="shared" si="4"/>
        <v>1671.1000000000001</v>
      </c>
      <c r="CR42" s="82">
        <f t="shared" si="5"/>
        <v>6763.9000000000024</v>
      </c>
    </row>
    <row r="43" spans="2:96" ht="13.5" thickBot="1" x14ac:dyDescent="0.25">
      <c r="B43" s="95" t="s">
        <v>273</v>
      </c>
      <c r="C43" s="56">
        <v>7.7</v>
      </c>
      <c r="D43" s="56">
        <v>0</v>
      </c>
      <c r="E43" s="56">
        <v>0</v>
      </c>
      <c r="F43" s="56">
        <v>42.9</v>
      </c>
      <c r="G43" s="56">
        <v>0</v>
      </c>
      <c r="H43" s="56">
        <v>1.1000000000000001</v>
      </c>
      <c r="I43" s="56">
        <v>0</v>
      </c>
      <c r="J43" s="56">
        <v>1.7</v>
      </c>
      <c r="K43" s="56">
        <v>0</v>
      </c>
      <c r="L43" s="56">
        <v>3.1</v>
      </c>
      <c r="M43" s="56">
        <v>0.1</v>
      </c>
      <c r="N43" s="56">
        <v>0</v>
      </c>
      <c r="O43" s="56">
        <v>2.1</v>
      </c>
      <c r="P43" s="56">
        <v>0</v>
      </c>
      <c r="Q43" s="56">
        <v>0.2</v>
      </c>
      <c r="R43" s="56">
        <v>2.7</v>
      </c>
      <c r="S43" s="56">
        <v>2.4</v>
      </c>
      <c r="T43" s="56">
        <v>1.9</v>
      </c>
      <c r="U43" s="56">
        <v>0</v>
      </c>
      <c r="V43" s="56">
        <v>444.4</v>
      </c>
      <c r="W43" s="56">
        <v>170.3</v>
      </c>
      <c r="X43" s="56">
        <v>5.5</v>
      </c>
      <c r="Y43" s="56">
        <v>5.0999999999999996</v>
      </c>
      <c r="Z43" s="56">
        <v>47.6</v>
      </c>
      <c r="AA43" s="56">
        <v>4.3</v>
      </c>
      <c r="AB43" s="56">
        <v>0</v>
      </c>
      <c r="AC43" s="56">
        <v>0</v>
      </c>
      <c r="AD43" s="56">
        <v>10.9</v>
      </c>
      <c r="AE43" s="56">
        <v>5.7</v>
      </c>
      <c r="AF43" s="56">
        <v>0.4</v>
      </c>
      <c r="AG43" s="56">
        <v>0</v>
      </c>
      <c r="AH43" s="56">
        <v>1</v>
      </c>
      <c r="AI43" s="56">
        <v>2</v>
      </c>
      <c r="AJ43" s="56">
        <v>1095.2</v>
      </c>
      <c r="AK43" s="56">
        <v>196.8</v>
      </c>
      <c r="AL43" s="56">
        <v>1092</v>
      </c>
      <c r="AM43" s="56">
        <v>0</v>
      </c>
      <c r="AN43" s="56">
        <v>49.5</v>
      </c>
      <c r="AO43" s="56">
        <v>21.6</v>
      </c>
      <c r="AP43" s="56">
        <v>0</v>
      </c>
      <c r="AQ43" s="56">
        <v>0.4</v>
      </c>
      <c r="AR43" s="56">
        <v>0</v>
      </c>
      <c r="AS43" s="56">
        <v>0</v>
      </c>
      <c r="AT43" s="56">
        <v>0</v>
      </c>
      <c r="AU43" s="56">
        <v>0</v>
      </c>
      <c r="AV43" s="56">
        <v>0.1</v>
      </c>
      <c r="AW43" s="56">
        <v>33.799999999999997</v>
      </c>
      <c r="AX43" s="56">
        <v>47.4</v>
      </c>
      <c r="AY43" s="56">
        <v>0</v>
      </c>
      <c r="AZ43" s="56">
        <v>0.9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1.5</v>
      </c>
      <c r="BG43" s="56">
        <v>0</v>
      </c>
      <c r="BH43" s="56">
        <v>0.2</v>
      </c>
      <c r="BI43" s="56">
        <v>0.1</v>
      </c>
      <c r="BJ43" s="56">
        <v>9.8000000000000007</v>
      </c>
      <c r="BK43" s="56">
        <v>0.5</v>
      </c>
      <c r="BL43" s="56">
        <v>4.5</v>
      </c>
      <c r="BM43" s="56">
        <v>3</v>
      </c>
      <c r="BN43" s="56">
        <v>0</v>
      </c>
      <c r="BO43" s="56">
        <v>3.4</v>
      </c>
      <c r="BP43" s="56">
        <v>0</v>
      </c>
      <c r="BQ43" s="56">
        <v>0</v>
      </c>
      <c r="BR43" s="56">
        <v>0</v>
      </c>
      <c r="BS43" s="56">
        <v>0.5</v>
      </c>
      <c r="BT43" s="56">
        <v>30</v>
      </c>
      <c r="BU43" s="56">
        <v>23.5</v>
      </c>
      <c r="BV43" s="56">
        <v>16.100000000000001</v>
      </c>
      <c r="BW43" s="56">
        <v>8.8000000000000007</v>
      </c>
      <c r="BX43" s="56">
        <v>2.2000000000000002</v>
      </c>
      <c r="BY43" s="56">
        <v>0.6</v>
      </c>
      <c r="BZ43" s="56">
        <v>0.6</v>
      </c>
      <c r="CA43" s="56">
        <v>36.299999999999997</v>
      </c>
      <c r="CB43" s="56">
        <v>0</v>
      </c>
      <c r="CC43" s="56">
        <v>34.6</v>
      </c>
      <c r="CD43" s="56">
        <v>0</v>
      </c>
      <c r="CE43" s="56"/>
      <c r="CF43" s="82">
        <f t="shared" si="6"/>
        <v>3477.0000000000005</v>
      </c>
      <c r="CG43" s="56">
        <f t="shared" si="1"/>
        <v>298.39999999999998</v>
      </c>
      <c r="CH43" s="56">
        <v>298.39999999999998</v>
      </c>
      <c r="CI43" s="56">
        <v>0</v>
      </c>
      <c r="CJ43" s="56">
        <v>0</v>
      </c>
      <c r="CK43" s="56">
        <f t="shared" si="2"/>
        <v>-153.10000000000002</v>
      </c>
      <c r="CL43" s="56">
        <v>4.7</v>
      </c>
      <c r="CM43" s="56">
        <v>-157.80000000000001</v>
      </c>
      <c r="CN43" s="56">
        <f t="shared" si="3"/>
        <v>3737.2</v>
      </c>
      <c r="CO43" s="56">
        <v>1532.1000000000001</v>
      </c>
      <c r="CP43" s="56">
        <v>2205.1</v>
      </c>
      <c r="CQ43" s="82">
        <f t="shared" si="4"/>
        <v>3882.5</v>
      </c>
      <c r="CR43" s="82">
        <f t="shared" si="5"/>
        <v>7359.5</v>
      </c>
    </row>
    <row r="44" spans="2:96" ht="13.5" thickBot="1" x14ac:dyDescent="0.25">
      <c r="B44" s="95" t="s">
        <v>274</v>
      </c>
      <c r="C44" s="56">
        <v>15.1</v>
      </c>
      <c r="D44" s="56">
        <v>0</v>
      </c>
      <c r="E44" s="56">
        <v>0</v>
      </c>
      <c r="F44" s="56">
        <v>127.6</v>
      </c>
      <c r="G44" s="56">
        <v>16.600000000000001</v>
      </c>
      <c r="H44" s="56">
        <v>0</v>
      </c>
      <c r="I44" s="56">
        <v>0</v>
      </c>
      <c r="J44" s="56">
        <v>0.8</v>
      </c>
      <c r="K44" s="56">
        <v>0</v>
      </c>
      <c r="L44" s="56">
        <v>0</v>
      </c>
      <c r="M44" s="56">
        <v>0</v>
      </c>
      <c r="N44" s="56">
        <v>0</v>
      </c>
      <c r="O44" s="56">
        <v>71.8</v>
      </c>
      <c r="P44" s="56">
        <v>0</v>
      </c>
      <c r="Q44" s="56">
        <v>0</v>
      </c>
      <c r="R44" s="56">
        <v>0</v>
      </c>
      <c r="S44" s="56">
        <v>70.400000000000006</v>
      </c>
      <c r="T44" s="56">
        <v>0</v>
      </c>
      <c r="U44" s="56">
        <v>0.1</v>
      </c>
      <c r="V44" s="56">
        <v>1129.2</v>
      </c>
      <c r="W44" s="56">
        <v>258.8</v>
      </c>
      <c r="X44" s="56">
        <v>2.2999999999999998</v>
      </c>
      <c r="Y44" s="56">
        <v>0</v>
      </c>
      <c r="Z44" s="56">
        <v>0</v>
      </c>
      <c r="AA44" s="56">
        <v>0.9</v>
      </c>
      <c r="AB44" s="56">
        <v>0</v>
      </c>
      <c r="AC44" s="56">
        <v>0</v>
      </c>
      <c r="AD44" s="56">
        <v>14.2</v>
      </c>
      <c r="AE44" s="56">
        <v>3.1</v>
      </c>
      <c r="AF44" s="56">
        <v>10</v>
      </c>
      <c r="AG44" s="56">
        <v>0</v>
      </c>
      <c r="AH44" s="56">
        <v>8.1</v>
      </c>
      <c r="AI44" s="56">
        <v>34.200000000000003</v>
      </c>
      <c r="AJ44" s="56">
        <v>3173.7</v>
      </c>
      <c r="AK44" s="56">
        <v>452.3</v>
      </c>
      <c r="AL44" s="56">
        <v>2732.4</v>
      </c>
      <c r="AM44" s="56">
        <v>0</v>
      </c>
      <c r="AN44" s="56">
        <v>36.6</v>
      </c>
      <c r="AO44" s="56">
        <v>6.7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2.2000000000000002</v>
      </c>
      <c r="AV44" s="56">
        <v>1.2</v>
      </c>
      <c r="AW44" s="56">
        <v>1.3</v>
      </c>
      <c r="AX44" s="56">
        <v>131.5</v>
      </c>
      <c r="AY44" s="56">
        <v>0</v>
      </c>
      <c r="AZ44" s="56">
        <v>0</v>
      </c>
      <c r="BA44" s="56">
        <v>0</v>
      </c>
      <c r="BB44" s="56">
        <v>0.1</v>
      </c>
      <c r="BC44" s="56">
        <v>0</v>
      </c>
      <c r="BD44" s="56">
        <v>0</v>
      </c>
      <c r="BE44" s="56">
        <v>0</v>
      </c>
      <c r="BF44" s="56">
        <v>0</v>
      </c>
      <c r="BG44" s="56">
        <v>0</v>
      </c>
      <c r="BH44" s="56">
        <v>0.5</v>
      </c>
      <c r="BI44" s="56">
        <v>0.2</v>
      </c>
      <c r="BJ44" s="56">
        <v>39.1</v>
      </c>
      <c r="BK44" s="56">
        <v>0.2</v>
      </c>
      <c r="BL44" s="56">
        <v>0.4</v>
      </c>
      <c r="BM44" s="56">
        <v>0</v>
      </c>
      <c r="BN44" s="56">
        <v>0</v>
      </c>
      <c r="BO44" s="56">
        <v>0.3</v>
      </c>
      <c r="BP44" s="56">
        <v>0</v>
      </c>
      <c r="BQ44" s="56">
        <v>0</v>
      </c>
      <c r="BR44" s="56">
        <v>0</v>
      </c>
      <c r="BS44" s="56">
        <v>4.2</v>
      </c>
      <c r="BT44" s="56">
        <v>11.6</v>
      </c>
      <c r="BU44" s="56">
        <v>63.2</v>
      </c>
      <c r="BV44" s="56">
        <v>0</v>
      </c>
      <c r="BW44" s="56">
        <v>0</v>
      </c>
      <c r="BX44" s="56">
        <v>0</v>
      </c>
      <c r="BY44" s="56">
        <v>0.4</v>
      </c>
      <c r="BZ44" s="56">
        <v>0</v>
      </c>
      <c r="CA44" s="56">
        <v>0</v>
      </c>
      <c r="CB44" s="56">
        <v>0</v>
      </c>
      <c r="CC44" s="56">
        <v>0.2</v>
      </c>
      <c r="CD44" s="56">
        <v>0</v>
      </c>
      <c r="CE44" s="56"/>
      <c r="CF44" s="82">
        <f t="shared" si="6"/>
        <v>8421.5000000000036</v>
      </c>
      <c r="CG44" s="56">
        <f t="shared" si="1"/>
        <v>5.2</v>
      </c>
      <c r="CH44" s="56">
        <v>5.2</v>
      </c>
      <c r="CI44" s="56">
        <v>0</v>
      </c>
      <c r="CJ44" s="56">
        <v>0</v>
      </c>
      <c r="CK44" s="56">
        <f t="shared" si="2"/>
        <v>-300.60000000000002</v>
      </c>
      <c r="CL44" s="56">
        <v>0</v>
      </c>
      <c r="CM44" s="56">
        <v>-300.60000000000002</v>
      </c>
      <c r="CN44" s="56">
        <f t="shared" si="3"/>
        <v>1222.0999999999999</v>
      </c>
      <c r="CO44" s="56">
        <v>556</v>
      </c>
      <c r="CP44" s="56">
        <v>666.1</v>
      </c>
      <c r="CQ44" s="82">
        <f t="shared" si="4"/>
        <v>926.69999999999982</v>
      </c>
      <c r="CR44" s="82">
        <f t="shared" si="5"/>
        <v>9348.2000000000044</v>
      </c>
    </row>
    <row r="45" spans="2:96" ht="13.5" thickBot="1" x14ac:dyDescent="0.25">
      <c r="B45" s="95" t="s">
        <v>275</v>
      </c>
      <c r="C45" s="56">
        <v>3.7</v>
      </c>
      <c r="D45" s="56">
        <v>0</v>
      </c>
      <c r="E45" s="56">
        <v>0</v>
      </c>
      <c r="F45" s="56">
        <v>123.6</v>
      </c>
      <c r="G45" s="56">
        <v>0</v>
      </c>
      <c r="H45" s="56">
        <v>0</v>
      </c>
      <c r="I45" s="56">
        <v>9.5</v>
      </c>
      <c r="J45" s="56">
        <v>9</v>
      </c>
      <c r="K45" s="56">
        <v>0</v>
      </c>
      <c r="L45" s="56">
        <v>2.9</v>
      </c>
      <c r="M45" s="56">
        <v>0</v>
      </c>
      <c r="N45" s="56">
        <v>0.3</v>
      </c>
      <c r="O45" s="56">
        <v>2.2000000000000002</v>
      </c>
      <c r="P45" s="56">
        <v>0</v>
      </c>
      <c r="Q45" s="56">
        <v>0.3</v>
      </c>
      <c r="R45" s="56">
        <v>3.5</v>
      </c>
      <c r="S45" s="56">
        <v>244.9</v>
      </c>
      <c r="T45" s="56">
        <v>0</v>
      </c>
      <c r="U45" s="56">
        <v>8.6</v>
      </c>
      <c r="V45" s="56">
        <v>700.5</v>
      </c>
      <c r="W45" s="56">
        <v>119.8</v>
      </c>
      <c r="X45" s="56">
        <v>36.9</v>
      </c>
      <c r="Y45" s="56">
        <v>0.8</v>
      </c>
      <c r="Z45" s="56">
        <v>127.4</v>
      </c>
      <c r="AA45" s="56">
        <v>6.1</v>
      </c>
      <c r="AB45" s="56">
        <v>159.69999999999999</v>
      </c>
      <c r="AC45" s="56">
        <v>174.7</v>
      </c>
      <c r="AD45" s="56">
        <v>0.5</v>
      </c>
      <c r="AE45" s="56">
        <v>66.2</v>
      </c>
      <c r="AF45" s="56">
        <v>4.7</v>
      </c>
      <c r="AG45" s="56">
        <v>2.8</v>
      </c>
      <c r="AH45" s="56">
        <v>5.4</v>
      </c>
      <c r="AI45" s="56">
        <v>89.6</v>
      </c>
      <c r="AJ45" s="56">
        <v>645</v>
      </c>
      <c r="AK45" s="56">
        <v>124.6</v>
      </c>
      <c r="AL45" s="56">
        <v>646.70000000000005</v>
      </c>
      <c r="AM45" s="56">
        <v>8</v>
      </c>
      <c r="AN45" s="56">
        <v>46.5</v>
      </c>
      <c r="AO45" s="56">
        <v>8.4</v>
      </c>
      <c r="AP45" s="56">
        <v>0</v>
      </c>
      <c r="AQ45" s="56">
        <v>0.1</v>
      </c>
      <c r="AR45" s="56">
        <v>0</v>
      </c>
      <c r="AS45" s="56">
        <v>0.1</v>
      </c>
      <c r="AT45" s="56">
        <v>11</v>
      </c>
      <c r="AU45" s="56">
        <v>11.6</v>
      </c>
      <c r="AV45" s="56">
        <v>0.1</v>
      </c>
      <c r="AW45" s="56">
        <v>1.8</v>
      </c>
      <c r="AX45" s="56">
        <v>1.2</v>
      </c>
      <c r="AY45" s="56">
        <v>0.1</v>
      </c>
      <c r="AZ45" s="56">
        <v>0.4</v>
      </c>
      <c r="BA45" s="56">
        <v>0</v>
      </c>
      <c r="BB45" s="56">
        <v>3.4</v>
      </c>
      <c r="BC45" s="56">
        <v>0</v>
      </c>
      <c r="BD45" s="56">
        <v>0</v>
      </c>
      <c r="BE45" s="56">
        <v>0</v>
      </c>
      <c r="BF45" s="56">
        <v>1.3</v>
      </c>
      <c r="BG45" s="56">
        <v>0</v>
      </c>
      <c r="BH45" s="56">
        <v>2.4</v>
      </c>
      <c r="BI45" s="56">
        <v>0.1</v>
      </c>
      <c r="BJ45" s="56">
        <v>12.7</v>
      </c>
      <c r="BK45" s="56">
        <v>3.1</v>
      </c>
      <c r="BL45" s="56">
        <v>1.7</v>
      </c>
      <c r="BM45" s="56">
        <v>0</v>
      </c>
      <c r="BN45" s="56">
        <v>0</v>
      </c>
      <c r="BO45" s="56">
        <v>0</v>
      </c>
      <c r="BP45" s="56">
        <v>0</v>
      </c>
      <c r="BQ45" s="56">
        <v>0</v>
      </c>
      <c r="BR45" s="56">
        <v>0</v>
      </c>
      <c r="BS45" s="56">
        <v>4.7</v>
      </c>
      <c r="BT45" s="56">
        <v>0</v>
      </c>
      <c r="BU45" s="56">
        <v>26</v>
      </c>
      <c r="BV45" s="56">
        <v>0</v>
      </c>
      <c r="BW45" s="56">
        <v>0</v>
      </c>
      <c r="BX45" s="56">
        <v>0</v>
      </c>
      <c r="BY45" s="56">
        <v>0.3</v>
      </c>
      <c r="BZ45" s="56">
        <v>3.4</v>
      </c>
      <c r="CA45" s="56">
        <v>0</v>
      </c>
      <c r="CB45" s="56">
        <v>0</v>
      </c>
      <c r="CC45" s="56">
        <v>2.4</v>
      </c>
      <c r="CD45" s="56">
        <v>0</v>
      </c>
      <c r="CE45" s="56"/>
      <c r="CF45" s="82">
        <f t="shared" si="6"/>
        <v>3470.7000000000003</v>
      </c>
      <c r="CG45" s="56">
        <f t="shared" si="1"/>
        <v>3.7</v>
      </c>
      <c r="CH45" s="56">
        <v>3.7</v>
      </c>
      <c r="CI45" s="56">
        <v>0</v>
      </c>
      <c r="CJ45" s="56">
        <v>0</v>
      </c>
      <c r="CK45" s="56">
        <f t="shared" si="2"/>
        <v>-90.5</v>
      </c>
      <c r="CL45" s="56">
        <v>0</v>
      </c>
      <c r="CM45" s="56">
        <v>-90.5</v>
      </c>
      <c r="CN45" s="56">
        <f t="shared" si="3"/>
        <v>1110.7</v>
      </c>
      <c r="CO45" s="56">
        <v>596.70000000000005</v>
      </c>
      <c r="CP45" s="56">
        <v>514</v>
      </c>
      <c r="CQ45" s="82">
        <f t="shared" si="4"/>
        <v>1023.9000000000001</v>
      </c>
      <c r="CR45" s="82">
        <f t="shared" si="5"/>
        <v>4494.6000000000004</v>
      </c>
    </row>
    <row r="46" spans="2:96" ht="13.5" thickBot="1" x14ac:dyDescent="0.25">
      <c r="B46" s="95" t="s">
        <v>276</v>
      </c>
      <c r="C46" s="56">
        <v>0</v>
      </c>
      <c r="D46" s="56">
        <v>0</v>
      </c>
      <c r="E46" s="56">
        <v>0.8</v>
      </c>
      <c r="F46" s="56">
        <v>60.3</v>
      </c>
      <c r="G46" s="56">
        <v>1.6</v>
      </c>
      <c r="H46" s="56">
        <v>1.4</v>
      </c>
      <c r="I46" s="56">
        <v>34.9</v>
      </c>
      <c r="J46" s="56">
        <v>46.6</v>
      </c>
      <c r="K46" s="56">
        <v>9.9999999999999603E-2</v>
      </c>
      <c r="L46" s="56">
        <v>3.5</v>
      </c>
      <c r="M46" s="56">
        <v>0</v>
      </c>
      <c r="N46" s="56">
        <v>0.8</v>
      </c>
      <c r="O46" s="56">
        <v>10.7</v>
      </c>
      <c r="P46" s="56">
        <v>80</v>
      </c>
      <c r="Q46" s="56">
        <v>103.9</v>
      </c>
      <c r="R46" s="56">
        <v>0.1</v>
      </c>
      <c r="S46" s="56">
        <v>60.7</v>
      </c>
      <c r="T46" s="56">
        <v>35.1</v>
      </c>
      <c r="U46" s="56">
        <v>129.30000000000001</v>
      </c>
      <c r="V46" s="56">
        <v>164.4</v>
      </c>
      <c r="W46" s="56">
        <v>6154.4</v>
      </c>
      <c r="X46" s="56">
        <v>9154.6000000000095</v>
      </c>
      <c r="Y46" s="56">
        <v>120.8</v>
      </c>
      <c r="Z46" s="56">
        <v>1932.0999999999899</v>
      </c>
      <c r="AA46" s="56">
        <v>2476.9</v>
      </c>
      <c r="AB46" s="56">
        <v>2945.6</v>
      </c>
      <c r="AC46" s="56">
        <v>334.8</v>
      </c>
      <c r="AD46" s="56">
        <v>207.8</v>
      </c>
      <c r="AE46" s="56">
        <v>252</v>
      </c>
      <c r="AF46" s="56">
        <v>258.89999999999998</v>
      </c>
      <c r="AG46" s="56">
        <v>289</v>
      </c>
      <c r="AH46" s="56">
        <v>11.3</v>
      </c>
      <c r="AI46" s="56">
        <v>106.4</v>
      </c>
      <c r="AJ46" s="56">
        <v>1571.6</v>
      </c>
      <c r="AK46" s="56">
        <v>259.5</v>
      </c>
      <c r="AL46" s="56">
        <v>1494.4</v>
      </c>
      <c r="AM46" s="56">
        <v>8.4</v>
      </c>
      <c r="AN46" s="56">
        <v>718.4</v>
      </c>
      <c r="AO46" s="56">
        <v>38.700000000000003</v>
      </c>
      <c r="AP46" s="56">
        <v>0.1</v>
      </c>
      <c r="AQ46" s="56">
        <v>0.2</v>
      </c>
      <c r="AR46" s="56">
        <v>82.3</v>
      </c>
      <c r="AS46" s="56">
        <v>9.9</v>
      </c>
      <c r="AT46" s="56">
        <v>10.8</v>
      </c>
      <c r="AU46" s="56">
        <v>229</v>
      </c>
      <c r="AV46" s="56">
        <v>0.2</v>
      </c>
      <c r="AW46" s="56">
        <v>0.5</v>
      </c>
      <c r="AX46" s="56">
        <v>6.1</v>
      </c>
      <c r="AY46" s="56">
        <v>0.2</v>
      </c>
      <c r="AZ46" s="56">
        <v>32.799999999999997</v>
      </c>
      <c r="BA46" s="56">
        <v>22.8</v>
      </c>
      <c r="BB46" s="56">
        <v>9</v>
      </c>
      <c r="BC46" s="56">
        <v>7</v>
      </c>
      <c r="BD46" s="56">
        <v>1.7</v>
      </c>
      <c r="BE46" s="56">
        <v>2.9</v>
      </c>
      <c r="BF46" s="56">
        <v>65.3</v>
      </c>
      <c r="BG46" s="56">
        <v>0</v>
      </c>
      <c r="BH46" s="56">
        <v>2.6</v>
      </c>
      <c r="BI46" s="56">
        <v>21.5</v>
      </c>
      <c r="BJ46" s="56">
        <v>283.5</v>
      </c>
      <c r="BK46" s="56">
        <v>2.1</v>
      </c>
      <c r="BL46" s="56">
        <v>58.2</v>
      </c>
      <c r="BM46" s="56">
        <v>0</v>
      </c>
      <c r="BN46" s="56">
        <v>0</v>
      </c>
      <c r="BO46" s="56">
        <v>0</v>
      </c>
      <c r="BP46" s="56">
        <v>0</v>
      </c>
      <c r="BQ46" s="56">
        <v>0</v>
      </c>
      <c r="BR46" s="56">
        <v>0.1</v>
      </c>
      <c r="BS46" s="56">
        <v>41.2</v>
      </c>
      <c r="BT46" s="56">
        <v>3.5</v>
      </c>
      <c r="BU46" s="56">
        <v>70.3</v>
      </c>
      <c r="BV46" s="56">
        <v>10.3</v>
      </c>
      <c r="BW46" s="56">
        <v>0</v>
      </c>
      <c r="BX46" s="56">
        <v>0</v>
      </c>
      <c r="BY46" s="56">
        <v>0.7</v>
      </c>
      <c r="BZ46" s="56">
        <v>2</v>
      </c>
      <c r="CA46" s="56">
        <v>0</v>
      </c>
      <c r="CB46" s="56">
        <v>0</v>
      </c>
      <c r="CC46" s="56">
        <v>1.1000000000000001</v>
      </c>
      <c r="CD46" s="56">
        <v>0</v>
      </c>
      <c r="CE46" s="56"/>
      <c r="CF46" s="82">
        <f t="shared" si="6"/>
        <v>30047.699999999997</v>
      </c>
      <c r="CG46" s="56">
        <f t="shared" si="1"/>
        <v>6.2</v>
      </c>
      <c r="CH46" s="56">
        <v>6.2</v>
      </c>
      <c r="CI46" s="56">
        <v>0</v>
      </c>
      <c r="CJ46" s="56">
        <v>0</v>
      </c>
      <c r="CK46" s="56">
        <f t="shared" si="2"/>
        <v>21.000000000000011</v>
      </c>
      <c r="CL46" s="56">
        <v>5.2</v>
      </c>
      <c r="CM46" s="56">
        <v>15.800000000000011</v>
      </c>
      <c r="CN46" s="56">
        <f t="shared" si="3"/>
        <v>13429.5</v>
      </c>
      <c r="CO46" s="56">
        <v>8569.2999999999993</v>
      </c>
      <c r="CP46" s="56">
        <v>4860.2</v>
      </c>
      <c r="CQ46" s="82">
        <f t="shared" si="4"/>
        <v>13456.7</v>
      </c>
      <c r="CR46" s="82">
        <f t="shared" si="5"/>
        <v>43504.399999999994</v>
      </c>
    </row>
    <row r="47" spans="2:96" ht="13.5" thickBot="1" x14ac:dyDescent="0.25">
      <c r="B47" s="95" t="s">
        <v>277</v>
      </c>
      <c r="C47" s="56">
        <v>1144.5999999999999</v>
      </c>
      <c r="D47" s="56">
        <v>0</v>
      </c>
      <c r="E47" s="56">
        <v>3.2</v>
      </c>
      <c r="F47" s="56">
        <v>75.400000000000006</v>
      </c>
      <c r="G47" s="56">
        <v>43.5</v>
      </c>
      <c r="H47" s="56">
        <v>17.899999999999999</v>
      </c>
      <c r="I47" s="56">
        <v>1052.2</v>
      </c>
      <c r="J47" s="56">
        <v>309.89999999999998</v>
      </c>
      <c r="K47" s="56">
        <v>0.2</v>
      </c>
      <c r="L47" s="56">
        <v>113.2</v>
      </c>
      <c r="M47" s="56">
        <v>35.4</v>
      </c>
      <c r="N47" s="56">
        <v>23.3</v>
      </c>
      <c r="O47" s="56">
        <v>97.4</v>
      </c>
      <c r="P47" s="56">
        <v>31.5</v>
      </c>
      <c r="Q47" s="56">
        <v>39.799999999999997</v>
      </c>
      <c r="R47" s="56">
        <v>0.6</v>
      </c>
      <c r="S47" s="56">
        <v>480.4</v>
      </c>
      <c r="T47" s="56">
        <v>64.2</v>
      </c>
      <c r="U47" s="56">
        <v>510.2</v>
      </c>
      <c r="V47" s="56">
        <v>150.9</v>
      </c>
      <c r="W47" s="56">
        <v>2708.3</v>
      </c>
      <c r="X47" s="56">
        <v>5601.3</v>
      </c>
      <c r="Y47" s="56">
        <v>366</v>
      </c>
      <c r="Z47" s="56">
        <v>1584.4</v>
      </c>
      <c r="AA47" s="56">
        <v>1897</v>
      </c>
      <c r="AB47" s="56">
        <v>9743.2000000000007</v>
      </c>
      <c r="AC47" s="56">
        <v>778.9</v>
      </c>
      <c r="AD47" s="56">
        <v>427.3</v>
      </c>
      <c r="AE47" s="56">
        <v>187.2</v>
      </c>
      <c r="AF47" s="56">
        <v>572.9</v>
      </c>
      <c r="AG47" s="56">
        <v>679</v>
      </c>
      <c r="AH47" s="56">
        <v>112.8</v>
      </c>
      <c r="AI47" s="56">
        <v>565.5</v>
      </c>
      <c r="AJ47" s="56">
        <v>2919.2</v>
      </c>
      <c r="AK47" s="56">
        <v>421.6</v>
      </c>
      <c r="AL47" s="56">
        <v>2519.6999999999998</v>
      </c>
      <c r="AM47" s="56">
        <v>129.30000000000001</v>
      </c>
      <c r="AN47" s="56">
        <v>420.6</v>
      </c>
      <c r="AO47" s="56">
        <v>66</v>
      </c>
      <c r="AP47" s="56">
        <v>0.1</v>
      </c>
      <c r="AQ47" s="56">
        <v>12.3</v>
      </c>
      <c r="AR47" s="56">
        <v>2.6</v>
      </c>
      <c r="AS47" s="56">
        <v>0.1</v>
      </c>
      <c r="AT47" s="56">
        <v>0.3</v>
      </c>
      <c r="AU47" s="56">
        <v>374.5</v>
      </c>
      <c r="AV47" s="56">
        <v>1</v>
      </c>
      <c r="AW47" s="56">
        <v>65</v>
      </c>
      <c r="AX47" s="56">
        <v>350.5</v>
      </c>
      <c r="AY47" s="56">
        <v>1.6</v>
      </c>
      <c r="AZ47" s="56">
        <v>40.6</v>
      </c>
      <c r="BA47" s="56">
        <v>3.3</v>
      </c>
      <c r="BB47" s="56">
        <v>55</v>
      </c>
      <c r="BC47" s="56">
        <v>0</v>
      </c>
      <c r="BD47" s="56">
        <v>0</v>
      </c>
      <c r="BE47" s="56">
        <v>0</v>
      </c>
      <c r="BF47" s="56">
        <v>77.400000000000006</v>
      </c>
      <c r="BG47" s="56">
        <v>0</v>
      </c>
      <c r="BH47" s="56">
        <v>0.5</v>
      </c>
      <c r="BI47" s="56">
        <v>2</v>
      </c>
      <c r="BJ47" s="56">
        <v>317.89999999999998</v>
      </c>
      <c r="BK47" s="56">
        <v>7.9</v>
      </c>
      <c r="BL47" s="56">
        <v>230.9</v>
      </c>
      <c r="BM47" s="56">
        <v>0</v>
      </c>
      <c r="BN47" s="56">
        <v>0</v>
      </c>
      <c r="BO47" s="56">
        <v>775.6</v>
      </c>
      <c r="BP47" s="56">
        <v>41.2</v>
      </c>
      <c r="BQ47" s="56">
        <v>0.1</v>
      </c>
      <c r="BR47" s="56">
        <v>0.1</v>
      </c>
      <c r="BS47" s="56">
        <v>78.7</v>
      </c>
      <c r="BT47" s="56">
        <v>99.7</v>
      </c>
      <c r="BU47" s="56">
        <v>95.1</v>
      </c>
      <c r="BV47" s="56">
        <v>52.5</v>
      </c>
      <c r="BW47" s="56">
        <v>7.2</v>
      </c>
      <c r="BX47" s="56">
        <v>0</v>
      </c>
      <c r="BY47" s="56">
        <v>8.4</v>
      </c>
      <c r="BZ47" s="56">
        <v>57</v>
      </c>
      <c r="CA47" s="56">
        <v>27.2</v>
      </c>
      <c r="CB47" s="56">
        <v>88.7</v>
      </c>
      <c r="CC47" s="56">
        <v>57.2</v>
      </c>
      <c r="CD47" s="56">
        <v>0</v>
      </c>
      <c r="CE47" s="56"/>
      <c r="CF47" s="82">
        <f t="shared" si="6"/>
        <v>38826.199999999983</v>
      </c>
      <c r="CG47" s="56">
        <f t="shared" si="1"/>
        <v>974.2</v>
      </c>
      <c r="CH47" s="56">
        <v>908.5</v>
      </c>
      <c r="CI47" s="56">
        <v>65.7</v>
      </c>
      <c r="CJ47" s="56">
        <v>0</v>
      </c>
      <c r="CK47" s="56">
        <f t="shared" si="2"/>
        <v>5995</v>
      </c>
      <c r="CL47" s="56">
        <v>6557.1</v>
      </c>
      <c r="CM47" s="56">
        <v>-562.1</v>
      </c>
      <c r="CN47" s="56">
        <f t="shared" si="3"/>
        <v>8953</v>
      </c>
      <c r="CO47" s="56">
        <v>5569.3</v>
      </c>
      <c r="CP47" s="56">
        <v>3383.7</v>
      </c>
      <c r="CQ47" s="82">
        <f t="shared" si="4"/>
        <v>15922.2</v>
      </c>
      <c r="CR47" s="82">
        <f t="shared" si="5"/>
        <v>54748.39999999998</v>
      </c>
    </row>
    <row r="48" spans="2:96" ht="13.5" thickBot="1" x14ac:dyDescent="0.25">
      <c r="B48" s="95" t="s">
        <v>278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0.8</v>
      </c>
      <c r="N48" s="56">
        <v>0</v>
      </c>
      <c r="O48" s="56">
        <v>0.4</v>
      </c>
      <c r="P48" s="56">
        <v>0</v>
      </c>
      <c r="Q48" s="56">
        <v>34</v>
      </c>
      <c r="R48" s="56">
        <v>0</v>
      </c>
      <c r="S48" s="56">
        <v>0</v>
      </c>
      <c r="T48" s="56">
        <v>0</v>
      </c>
      <c r="U48" s="56">
        <v>1.2</v>
      </c>
      <c r="V48" s="56">
        <v>0</v>
      </c>
      <c r="W48" s="56">
        <v>0</v>
      </c>
      <c r="X48" s="56">
        <v>51.8</v>
      </c>
      <c r="Y48" s="56">
        <v>558.699999999998</v>
      </c>
      <c r="Z48" s="56">
        <v>321.39999999999998</v>
      </c>
      <c r="AA48" s="56">
        <v>50.4</v>
      </c>
      <c r="AB48" s="56">
        <v>336.1</v>
      </c>
      <c r="AC48" s="56">
        <v>8</v>
      </c>
      <c r="AD48" s="56">
        <v>5.2</v>
      </c>
      <c r="AE48" s="56">
        <v>9.9</v>
      </c>
      <c r="AF48" s="56">
        <v>3.7</v>
      </c>
      <c r="AG48" s="56">
        <v>371.1</v>
      </c>
      <c r="AH48" s="56">
        <v>0.4</v>
      </c>
      <c r="AI48" s="56">
        <v>18.7</v>
      </c>
      <c r="AJ48" s="56">
        <v>89.1</v>
      </c>
      <c r="AK48" s="56">
        <v>28.3</v>
      </c>
      <c r="AL48" s="56">
        <v>81.599999999999994</v>
      </c>
      <c r="AM48" s="56">
        <v>0.9</v>
      </c>
      <c r="AN48" s="56">
        <v>90.5</v>
      </c>
      <c r="AO48" s="56">
        <v>40.5</v>
      </c>
      <c r="AP48" s="56">
        <v>0</v>
      </c>
      <c r="AQ48" s="56">
        <v>12.8</v>
      </c>
      <c r="AR48" s="56">
        <v>0</v>
      </c>
      <c r="AS48" s="56">
        <v>0.2</v>
      </c>
      <c r="AT48" s="56">
        <v>29.5</v>
      </c>
      <c r="AU48" s="56">
        <v>1.3</v>
      </c>
      <c r="AV48" s="56">
        <v>1.3</v>
      </c>
      <c r="AW48" s="56">
        <v>1.3</v>
      </c>
      <c r="AX48" s="56">
        <v>11</v>
      </c>
      <c r="AY48" s="56">
        <v>4.2</v>
      </c>
      <c r="AZ48" s="56">
        <v>7.9</v>
      </c>
      <c r="BA48" s="56">
        <v>47.4</v>
      </c>
      <c r="BB48" s="56">
        <v>212.9</v>
      </c>
      <c r="BC48" s="56">
        <v>0</v>
      </c>
      <c r="BD48" s="56">
        <v>0</v>
      </c>
      <c r="BE48" s="56">
        <v>0</v>
      </c>
      <c r="BF48" s="56">
        <v>0.9</v>
      </c>
      <c r="BG48" s="56">
        <v>0</v>
      </c>
      <c r="BH48" s="56">
        <v>0.2</v>
      </c>
      <c r="BI48" s="56">
        <v>0.5</v>
      </c>
      <c r="BJ48" s="56">
        <v>500</v>
      </c>
      <c r="BK48" s="56">
        <v>35.5</v>
      </c>
      <c r="BL48" s="56">
        <v>19.2</v>
      </c>
      <c r="BM48" s="56">
        <v>0.4</v>
      </c>
      <c r="BN48" s="56">
        <v>0</v>
      </c>
      <c r="BO48" s="56">
        <v>3.4</v>
      </c>
      <c r="BP48" s="56">
        <v>0.1</v>
      </c>
      <c r="BQ48" s="56">
        <v>0</v>
      </c>
      <c r="BR48" s="56">
        <v>1.4</v>
      </c>
      <c r="BS48" s="56">
        <v>0.8</v>
      </c>
      <c r="BT48" s="56">
        <v>1.5</v>
      </c>
      <c r="BU48" s="56">
        <v>26.9</v>
      </c>
      <c r="BV48" s="56">
        <v>0</v>
      </c>
      <c r="BW48" s="56">
        <v>0.2</v>
      </c>
      <c r="BX48" s="56">
        <v>0</v>
      </c>
      <c r="BY48" s="56">
        <v>57.9</v>
      </c>
      <c r="BZ48" s="56">
        <v>9.4</v>
      </c>
      <c r="CA48" s="56">
        <v>1.7</v>
      </c>
      <c r="CB48" s="56">
        <v>7.9</v>
      </c>
      <c r="CC48" s="56">
        <v>4.8</v>
      </c>
      <c r="CD48" s="56">
        <v>0</v>
      </c>
      <c r="CE48" s="56"/>
      <c r="CF48" s="82">
        <f t="shared" si="6"/>
        <v>3105.1999999999989</v>
      </c>
      <c r="CG48" s="56">
        <f t="shared" si="1"/>
        <v>2</v>
      </c>
      <c r="CH48" s="56">
        <v>2</v>
      </c>
      <c r="CI48" s="56">
        <v>0</v>
      </c>
      <c r="CJ48" s="56">
        <v>0</v>
      </c>
      <c r="CK48" s="56">
        <f t="shared" si="2"/>
        <v>507.19999999999993</v>
      </c>
      <c r="CL48" s="56">
        <v>525.79999999999995</v>
      </c>
      <c r="CM48" s="56">
        <v>-18.600000000000001</v>
      </c>
      <c r="CN48" s="56">
        <f t="shared" si="3"/>
        <v>658.9</v>
      </c>
      <c r="CO48" s="56">
        <v>383</v>
      </c>
      <c r="CP48" s="56">
        <v>275.89999999999998</v>
      </c>
      <c r="CQ48" s="82">
        <f t="shared" si="4"/>
        <v>1168.0999999999999</v>
      </c>
      <c r="CR48" s="82">
        <f t="shared" si="5"/>
        <v>4273.2999999999993</v>
      </c>
    </row>
    <row r="49" spans="2:96" ht="13.5" thickBot="1" x14ac:dyDescent="0.25">
      <c r="B49" s="95" t="s">
        <v>279</v>
      </c>
      <c r="C49" s="56">
        <v>0</v>
      </c>
      <c r="D49" s="56">
        <v>0</v>
      </c>
      <c r="E49" s="56">
        <v>7.3</v>
      </c>
      <c r="F49" s="56">
        <v>1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0.1</v>
      </c>
      <c r="N49" s="56">
        <v>0</v>
      </c>
      <c r="O49" s="56">
        <v>0.4</v>
      </c>
      <c r="P49" s="56">
        <v>0</v>
      </c>
      <c r="Q49" s="56">
        <v>0.2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1.4</v>
      </c>
      <c r="Y49" s="56">
        <v>55.4</v>
      </c>
      <c r="Z49" s="56">
        <v>3.7</v>
      </c>
      <c r="AA49" s="56">
        <v>3.8</v>
      </c>
      <c r="AB49" s="56">
        <v>0</v>
      </c>
      <c r="AC49" s="56">
        <v>0.6</v>
      </c>
      <c r="AD49" s="56">
        <v>0.4</v>
      </c>
      <c r="AE49" s="56">
        <v>1.7</v>
      </c>
      <c r="AF49" s="56">
        <v>0.9</v>
      </c>
      <c r="AG49" s="56">
        <v>0</v>
      </c>
      <c r="AH49" s="56">
        <v>2.6</v>
      </c>
      <c r="AI49" s="56">
        <v>1.1000000000000001</v>
      </c>
      <c r="AJ49" s="56">
        <v>2.8</v>
      </c>
      <c r="AK49" s="56">
        <v>0.3</v>
      </c>
      <c r="AL49" s="56">
        <v>2.2999999999999998</v>
      </c>
      <c r="AM49" s="56">
        <v>0</v>
      </c>
      <c r="AN49" s="56">
        <v>49.5</v>
      </c>
      <c r="AO49" s="56">
        <v>23.2</v>
      </c>
      <c r="AP49" s="56">
        <v>0</v>
      </c>
      <c r="AQ49" s="56">
        <v>12.7</v>
      </c>
      <c r="AR49" s="56">
        <v>0.1</v>
      </c>
      <c r="AS49" s="56">
        <v>0.5</v>
      </c>
      <c r="AT49" s="56">
        <v>0</v>
      </c>
      <c r="AU49" s="56">
        <v>6.1</v>
      </c>
      <c r="AV49" s="56">
        <v>1.2</v>
      </c>
      <c r="AW49" s="56">
        <v>34.200000000000003</v>
      </c>
      <c r="AX49" s="56">
        <v>28.9</v>
      </c>
      <c r="AY49" s="56">
        <v>3.6</v>
      </c>
      <c r="AZ49" s="56">
        <v>5.9</v>
      </c>
      <c r="BA49" s="56">
        <v>20.6</v>
      </c>
      <c r="BB49" s="56">
        <v>1262</v>
      </c>
      <c r="BC49" s="56">
        <v>31.2</v>
      </c>
      <c r="BD49" s="56">
        <v>0.7</v>
      </c>
      <c r="BE49" s="56">
        <v>11.1</v>
      </c>
      <c r="BF49" s="56">
        <v>0.5</v>
      </c>
      <c r="BG49" s="56">
        <v>0</v>
      </c>
      <c r="BH49" s="56">
        <v>4.5999999999999996</v>
      </c>
      <c r="BI49" s="56">
        <v>4.9000000000000004</v>
      </c>
      <c r="BJ49" s="56">
        <v>21.1</v>
      </c>
      <c r="BK49" s="56">
        <v>29.5</v>
      </c>
      <c r="BL49" s="56">
        <v>47.8</v>
      </c>
      <c r="BM49" s="56">
        <v>0.4</v>
      </c>
      <c r="BN49" s="56">
        <v>0</v>
      </c>
      <c r="BO49" s="56">
        <v>10.3</v>
      </c>
      <c r="BP49" s="56">
        <v>0.1</v>
      </c>
      <c r="BQ49" s="56">
        <v>0</v>
      </c>
      <c r="BR49" s="56">
        <v>0.1</v>
      </c>
      <c r="BS49" s="56">
        <v>4.8</v>
      </c>
      <c r="BT49" s="56">
        <v>4.0999999999999996</v>
      </c>
      <c r="BU49" s="56">
        <v>45.3</v>
      </c>
      <c r="BV49" s="56">
        <v>0</v>
      </c>
      <c r="BW49" s="56">
        <v>0</v>
      </c>
      <c r="BX49" s="56">
        <v>0</v>
      </c>
      <c r="BY49" s="56">
        <v>27</v>
      </c>
      <c r="BZ49" s="56">
        <v>0.6</v>
      </c>
      <c r="CA49" s="56">
        <v>2.2000000000000002</v>
      </c>
      <c r="CB49" s="56">
        <v>96.1</v>
      </c>
      <c r="CC49" s="56">
        <v>1.4</v>
      </c>
      <c r="CD49" s="56">
        <v>0</v>
      </c>
      <c r="CE49" s="56"/>
      <c r="CF49" s="82">
        <f t="shared" si="6"/>
        <v>1878.2999999999995</v>
      </c>
      <c r="CG49" s="56">
        <f t="shared" si="1"/>
        <v>1833.7</v>
      </c>
      <c r="CH49" s="56">
        <v>1833.7</v>
      </c>
      <c r="CI49" s="56">
        <v>0</v>
      </c>
      <c r="CJ49" s="56">
        <v>0</v>
      </c>
      <c r="CK49" s="56">
        <f t="shared" si="2"/>
        <v>4532.7000000000007</v>
      </c>
      <c r="CL49" s="56">
        <v>4384.1000000000004</v>
      </c>
      <c r="CM49" s="56">
        <v>148.6</v>
      </c>
      <c r="CN49" s="56">
        <f t="shared" si="3"/>
        <v>1147.9000000000001</v>
      </c>
      <c r="CO49" s="56">
        <v>870.40000000000009</v>
      </c>
      <c r="CP49" s="56">
        <v>277.5</v>
      </c>
      <c r="CQ49" s="82">
        <f t="shared" si="4"/>
        <v>7514.3000000000011</v>
      </c>
      <c r="CR49" s="82">
        <f t="shared" si="5"/>
        <v>9392.6</v>
      </c>
    </row>
    <row r="50" spans="2:96" ht="13.5" thickBot="1" x14ac:dyDescent="0.25">
      <c r="B50" s="95" t="s">
        <v>280</v>
      </c>
      <c r="C50" s="56">
        <v>6</v>
      </c>
      <c r="D50" s="56">
        <v>0</v>
      </c>
      <c r="E50" s="56">
        <v>2.2999999999999998</v>
      </c>
      <c r="F50" s="56">
        <v>6</v>
      </c>
      <c r="G50" s="56">
        <v>1.5</v>
      </c>
      <c r="H50" s="56">
        <v>0.4</v>
      </c>
      <c r="I50" s="56">
        <v>6.2</v>
      </c>
      <c r="J50" s="56">
        <v>1.1000000000000001</v>
      </c>
      <c r="K50" s="56">
        <v>0.2</v>
      </c>
      <c r="L50" s="56">
        <v>0.2</v>
      </c>
      <c r="M50" s="56">
        <v>0.7</v>
      </c>
      <c r="N50" s="56">
        <v>0.2</v>
      </c>
      <c r="O50" s="56">
        <v>1.2</v>
      </c>
      <c r="P50" s="56">
        <v>0</v>
      </c>
      <c r="Q50" s="56">
        <v>1.8</v>
      </c>
      <c r="R50" s="56">
        <v>0.7</v>
      </c>
      <c r="S50" s="56">
        <v>5.3</v>
      </c>
      <c r="T50" s="56">
        <v>0.8</v>
      </c>
      <c r="U50" s="56">
        <v>2.4</v>
      </c>
      <c r="V50" s="56">
        <v>2.2000000000000002</v>
      </c>
      <c r="W50" s="56">
        <v>0</v>
      </c>
      <c r="X50" s="56">
        <v>94.3</v>
      </c>
      <c r="Y50" s="56">
        <v>474.8</v>
      </c>
      <c r="Z50" s="56">
        <v>211</v>
      </c>
      <c r="AA50" s="56">
        <v>225.4</v>
      </c>
      <c r="AB50" s="56">
        <v>1555</v>
      </c>
      <c r="AC50" s="56">
        <v>11.2</v>
      </c>
      <c r="AD50" s="56">
        <v>29.8</v>
      </c>
      <c r="AE50" s="56">
        <v>73.3</v>
      </c>
      <c r="AF50" s="56">
        <v>69.900000000000006</v>
      </c>
      <c r="AG50" s="56">
        <v>0</v>
      </c>
      <c r="AH50" s="56">
        <v>61.8</v>
      </c>
      <c r="AI50" s="56">
        <v>15.2</v>
      </c>
      <c r="AJ50" s="56">
        <v>64.8</v>
      </c>
      <c r="AK50" s="56">
        <v>5.0999999999999996</v>
      </c>
      <c r="AL50" s="56">
        <v>67</v>
      </c>
      <c r="AM50" s="56">
        <v>36.6</v>
      </c>
      <c r="AN50" s="56">
        <v>382.9</v>
      </c>
      <c r="AO50" s="56">
        <v>71.099999999999994</v>
      </c>
      <c r="AP50" s="56">
        <v>0</v>
      </c>
      <c r="AQ50" s="56">
        <v>3.4</v>
      </c>
      <c r="AR50" s="56">
        <v>58.7</v>
      </c>
      <c r="AS50" s="56">
        <v>3.2</v>
      </c>
      <c r="AT50" s="56">
        <v>1.3</v>
      </c>
      <c r="AU50" s="56">
        <v>59.9</v>
      </c>
      <c r="AV50" s="56">
        <v>6.4</v>
      </c>
      <c r="AW50" s="56">
        <v>38.9</v>
      </c>
      <c r="AX50" s="56">
        <v>288.60000000000002</v>
      </c>
      <c r="AY50" s="56">
        <v>19.899999999999999</v>
      </c>
      <c r="AZ50" s="56">
        <v>1649.3</v>
      </c>
      <c r="BA50" s="56">
        <v>2456.5</v>
      </c>
      <c r="BB50" s="56">
        <v>288.89999999999998</v>
      </c>
      <c r="BC50" s="56">
        <v>9.3000000000000007</v>
      </c>
      <c r="BD50" s="56">
        <v>1.3</v>
      </c>
      <c r="BE50" s="56">
        <v>3.6</v>
      </c>
      <c r="BF50" s="56">
        <v>116.4</v>
      </c>
      <c r="BG50" s="56">
        <v>0</v>
      </c>
      <c r="BH50" s="56">
        <v>2.2000000000000002</v>
      </c>
      <c r="BI50" s="56">
        <v>9.1999999999999993</v>
      </c>
      <c r="BJ50" s="56">
        <v>330.7</v>
      </c>
      <c r="BK50" s="56">
        <v>35.9</v>
      </c>
      <c r="BL50" s="56">
        <v>165</v>
      </c>
      <c r="BM50" s="56">
        <v>32.6</v>
      </c>
      <c r="BN50" s="56">
        <v>32.700000000000003</v>
      </c>
      <c r="BO50" s="56">
        <v>105.3</v>
      </c>
      <c r="BP50" s="56">
        <v>4.2</v>
      </c>
      <c r="BQ50" s="56">
        <v>0.1</v>
      </c>
      <c r="BR50" s="56">
        <v>254.5</v>
      </c>
      <c r="BS50" s="56">
        <v>84</v>
      </c>
      <c r="BT50" s="56">
        <v>109.5</v>
      </c>
      <c r="BU50" s="56">
        <v>138.19999999999999</v>
      </c>
      <c r="BV50" s="56">
        <v>57.5</v>
      </c>
      <c r="BW50" s="56">
        <v>369.4</v>
      </c>
      <c r="BX50" s="56">
        <v>151.6</v>
      </c>
      <c r="BY50" s="56">
        <v>55.4</v>
      </c>
      <c r="BZ50" s="56">
        <v>54.6</v>
      </c>
      <c r="CA50" s="56">
        <v>85.9</v>
      </c>
      <c r="CB50" s="56">
        <v>166.2</v>
      </c>
      <c r="CC50" s="56">
        <v>34.5</v>
      </c>
      <c r="CD50" s="56">
        <v>0</v>
      </c>
      <c r="CE50" s="56"/>
      <c r="CF50" s="82">
        <f t="shared" si="6"/>
        <v>10773.200000000003</v>
      </c>
      <c r="CG50" s="56">
        <f t="shared" si="1"/>
        <v>4960.4000000000005</v>
      </c>
      <c r="CH50" s="56">
        <v>4958.6000000000004</v>
      </c>
      <c r="CI50" s="56">
        <v>0</v>
      </c>
      <c r="CJ50" s="56">
        <v>1.8</v>
      </c>
      <c r="CK50" s="56">
        <f t="shared" si="2"/>
        <v>4299</v>
      </c>
      <c r="CL50" s="56">
        <v>4243.6000000000004</v>
      </c>
      <c r="CM50" s="56">
        <v>55.4</v>
      </c>
      <c r="CN50" s="56">
        <f t="shared" si="3"/>
        <v>5307.5</v>
      </c>
      <c r="CO50" s="56">
        <v>3614.7</v>
      </c>
      <c r="CP50" s="56">
        <v>1692.8</v>
      </c>
      <c r="CQ50" s="82">
        <f t="shared" si="4"/>
        <v>14566.900000000001</v>
      </c>
      <c r="CR50" s="82">
        <f t="shared" si="5"/>
        <v>25340.100000000006</v>
      </c>
    </row>
    <row r="51" spans="2:96" ht="13.5" thickBot="1" x14ac:dyDescent="0.25">
      <c r="B51" s="95" t="s">
        <v>281</v>
      </c>
      <c r="C51" s="56">
        <v>44</v>
      </c>
      <c r="D51" s="56">
        <v>0</v>
      </c>
      <c r="E51" s="56">
        <v>4.5999999999999996</v>
      </c>
      <c r="F51" s="56">
        <v>4.4000000000000004</v>
      </c>
      <c r="G51" s="56">
        <v>0</v>
      </c>
      <c r="H51" s="56">
        <v>1</v>
      </c>
      <c r="I51" s="56">
        <v>0</v>
      </c>
      <c r="J51" s="56">
        <v>3.6</v>
      </c>
      <c r="K51" s="56">
        <v>0.1</v>
      </c>
      <c r="L51" s="56">
        <v>1.5</v>
      </c>
      <c r="M51" s="56">
        <v>0</v>
      </c>
      <c r="N51" s="56">
        <v>0</v>
      </c>
      <c r="O51" s="56">
        <v>3.9</v>
      </c>
      <c r="P51" s="56">
        <v>1.3</v>
      </c>
      <c r="Q51" s="56">
        <v>0.4</v>
      </c>
      <c r="R51" s="56">
        <v>0</v>
      </c>
      <c r="S51" s="56">
        <v>6.4</v>
      </c>
      <c r="T51" s="56">
        <v>1.7</v>
      </c>
      <c r="U51" s="56">
        <v>8.6999999999999993</v>
      </c>
      <c r="V51" s="56">
        <v>67.2</v>
      </c>
      <c r="W51" s="56">
        <v>64.900000000000006</v>
      </c>
      <c r="X51" s="56">
        <v>173.8</v>
      </c>
      <c r="Y51" s="56">
        <v>550</v>
      </c>
      <c r="Z51" s="56">
        <v>2400.5</v>
      </c>
      <c r="AA51" s="56">
        <v>1242.3</v>
      </c>
      <c r="AB51" s="56">
        <v>1711.3</v>
      </c>
      <c r="AC51" s="56">
        <v>234.7</v>
      </c>
      <c r="AD51" s="56">
        <v>2.2999999999999998</v>
      </c>
      <c r="AE51" s="56">
        <v>36.9</v>
      </c>
      <c r="AF51" s="56">
        <v>526.5</v>
      </c>
      <c r="AG51" s="56">
        <v>870.4</v>
      </c>
      <c r="AH51" s="56">
        <v>46.5</v>
      </c>
      <c r="AI51" s="56">
        <v>63.7</v>
      </c>
      <c r="AJ51" s="56">
        <v>3526.4</v>
      </c>
      <c r="AK51" s="56">
        <v>493.6</v>
      </c>
      <c r="AL51" s="56">
        <v>3036.6</v>
      </c>
      <c r="AM51" s="56">
        <v>8.5</v>
      </c>
      <c r="AN51" s="56">
        <v>346.4</v>
      </c>
      <c r="AO51" s="56">
        <v>18.399999999999999</v>
      </c>
      <c r="AP51" s="56">
        <v>0.7</v>
      </c>
      <c r="AQ51" s="56">
        <v>24.7</v>
      </c>
      <c r="AR51" s="56">
        <v>4.7</v>
      </c>
      <c r="AS51" s="56">
        <v>0.4</v>
      </c>
      <c r="AT51" s="56">
        <v>1.3</v>
      </c>
      <c r="AU51" s="56">
        <v>8.4</v>
      </c>
      <c r="AV51" s="56">
        <v>1.6</v>
      </c>
      <c r="AW51" s="56">
        <v>44</v>
      </c>
      <c r="AX51" s="56">
        <v>279.10000000000002</v>
      </c>
      <c r="AY51" s="56">
        <v>2.5</v>
      </c>
      <c r="AZ51" s="56">
        <v>20.2</v>
      </c>
      <c r="BA51" s="56">
        <v>775.7</v>
      </c>
      <c r="BB51" s="56">
        <v>288.39999999999998</v>
      </c>
      <c r="BC51" s="56">
        <v>0</v>
      </c>
      <c r="BD51" s="56">
        <v>0</v>
      </c>
      <c r="BE51" s="56">
        <v>0</v>
      </c>
      <c r="BF51" s="56">
        <v>242.5</v>
      </c>
      <c r="BG51" s="56">
        <v>0</v>
      </c>
      <c r="BH51" s="56">
        <v>0.3</v>
      </c>
      <c r="BI51" s="56">
        <v>44.8</v>
      </c>
      <c r="BJ51" s="56">
        <v>587.20000000000005</v>
      </c>
      <c r="BK51" s="56">
        <v>12.6</v>
      </c>
      <c r="BL51" s="56">
        <v>63</v>
      </c>
      <c r="BM51" s="56">
        <v>2.6</v>
      </c>
      <c r="BN51" s="56">
        <v>25</v>
      </c>
      <c r="BO51" s="56">
        <v>9.1999999999999993</v>
      </c>
      <c r="BP51" s="56">
        <v>4.4000000000000004</v>
      </c>
      <c r="BQ51" s="56">
        <v>0</v>
      </c>
      <c r="BR51" s="56">
        <v>3</v>
      </c>
      <c r="BS51" s="56">
        <v>201.5</v>
      </c>
      <c r="BT51" s="56">
        <v>61.9</v>
      </c>
      <c r="BU51" s="56">
        <v>128</v>
      </c>
      <c r="BV51" s="56">
        <v>27.4</v>
      </c>
      <c r="BW51" s="56">
        <v>0.7</v>
      </c>
      <c r="BX51" s="56">
        <v>0</v>
      </c>
      <c r="BY51" s="56">
        <v>100.5</v>
      </c>
      <c r="BZ51" s="56">
        <v>36</v>
      </c>
      <c r="CA51" s="56">
        <v>14.6</v>
      </c>
      <c r="CB51" s="56">
        <v>43.1</v>
      </c>
      <c r="CC51" s="56">
        <v>41.3</v>
      </c>
      <c r="CD51" s="56">
        <v>0</v>
      </c>
      <c r="CE51" s="56"/>
      <c r="CF51" s="82">
        <f t="shared" si="6"/>
        <v>18603.800000000003</v>
      </c>
      <c r="CG51" s="56">
        <f t="shared" si="1"/>
        <v>1645.3</v>
      </c>
      <c r="CH51" s="56">
        <v>1645.3</v>
      </c>
      <c r="CI51" s="56">
        <v>0</v>
      </c>
      <c r="CJ51" s="56">
        <v>0</v>
      </c>
      <c r="CK51" s="56">
        <f t="shared" si="2"/>
        <v>3520.8</v>
      </c>
      <c r="CL51" s="56">
        <v>4015.9</v>
      </c>
      <c r="CM51" s="56">
        <v>-495.1</v>
      </c>
      <c r="CN51" s="56">
        <f t="shared" si="3"/>
        <v>10014.900000000001</v>
      </c>
      <c r="CO51" s="56">
        <v>5666.9000000000005</v>
      </c>
      <c r="CP51" s="56">
        <v>4348</v>
      </c>
      <c r="CQ51" s="82">
        <f t="shared" si="4"/>
        <v>15181.000000000002</v>
      </c>
      <c r="CR51" s="82">
        <f t="shared" si="5"/>
        <v>33784.800000000003</v>
      </c>
    </row>
    <row r="52" spans="2:96" ht="13.5" thickBot="1" x14ac:dyDescent="0.25">
      <c r="B52" s="95" t="s">
        <v>282</v>
      </c>
      <c r="C52" s="56">
        <v>0</v>
      </c>
      <c r="D52" s="56">
        <v>0</v>
      </c>
      <c r="E52" s="56">
        <v>7</v>
      </c>
      <c r="F52" s="56">
        <v>1.8</v>
      </c>
      <c r="G52" s="56">
        <v>1.1000000000000001</v>
      </c>
      <c r="H52" s="56">
        <v>0.5</v>
      </c>
      <c r="I52" s="56">
        <v>4.7</v>
      </c>
      <c r="J52" s="56">
        <v>14.9</v>
      </c>
      <c r="K52" s="56">
        <v>0</v>
      </c>
      <c r="L52" s="56">
        <v>0.4</v>
      </c>
      <c r="M52" s="56">
        <v>0.4</v>
      </c>
      <c r="N52" s="56">
        <v>0.2</v>
      </c>
      <c r="O52" s="56">
        <v>1.2</v>
      </c>
      <c r="P52" s="56">
        <v>0.9</v>
      </c>
      <c r="Q52" s="56">
        <v>1.5</v>
      </c>
      <c r="R52" s="56">
        <v>0.5</v>
      </c>
      <c r="S52" s="56">
        <v>5.5</v>
      </c>
      <c r="T52" s="56">
        <v>1.8</v>
      </c>
      <c r="U52" s="56">
        <v>9.5</v>
      </c>
      <c r="V52" s="56">
        <v>29.7</v>
      </c>
      <c r="W52" s="56">
        <v>71.3</v>
      </c>
      <c r="X52" s="56">
        <v>79.099999999999994</v>
      </c>
      <c r="Y52" s="56">
        <v>5.4</v>
      </c>
      <c r="Z52" s="56">
        <v>157.19999999999999</v>
      </c>
      <c r="AA52" s="56">
        <v>268.7</v>
      </c>
      <c r="AB52" s="56">
        <v>312.5</v>
      </c>
      <c r="AC52" s="56">
        <v>109.1</v>
      </c>
      <c r="AD52" s="56">
        <v>8.5</v>
      </c>
      <c r="AE52" s="56">
        <v>28.7</v>
      </c>
      <c r="AF52" s="56">
        <v>68.599999999999994</v>
      </c>
      <c r="AG52" s="56">
        <v>48.8</v>
      </c>
      <c r="AH52" s="56">
        <v>118.4</v>
      </c>
      <c r="AI52" s="56">
        <v>8.1999999999999993</v>
      </c>
      <c r="AJ52" s="56">
        <v>353.2</v>
      </c>
      <c r="AK52" s="56">
        <v>72.7</v>
      </c>
      <c r="AL52" s="56">
        <v>321.3</v>
      </c>
      <c r="AM52" s="56">
        <v>100.4</v>
      </c>
      <c r="AN52" s="56">
        <v>83.7</v>
      </c>
      <c r="AO52" s="56">
        <v>60.3</v>
      </c>
      <c r="AP52" s="56">
        <v>0</v>
      </c>
      <c r="AQ52" s="56">
        <v>4.7</v>
      </c>
      <c r="AR52" s="56">
        <v>0.1</v>
      </c>
      <c r="AS52" s="56">
        <v>1</v>
      </c>
      <c r="AT52" s="56">
        <v>0.5</v>
      </c>
      <c r="AU52" s="56">
        <v>66.7</v>
      </c>
      <c r="AV52" s="56">
        <v>1.6</v>
      </c>
      <c r="AW52" s="56">
        <v>3</v>
      </c>
      <c r="AX52" s="56">
        <v>1.1000000000000001</v>
      </c>
      <c r="AY52" s="56">
        <v>0.6</v>
      </c>
      <c r="AZ52" s="56">
        <v>0.6</v>
      </c>
      <c r="BA52" s="56">
        <v>19.3</v>
      </c>
      <c r="BB52" s="56">
        <v>19.100000000000001</v>
      </c>
      <c r="BC52" s="56">
        <v>25.9</v>
      </c>
      <c r="BD52" s="56">
        <v>3.1</v>
      </c>
      <c r="BE52" s="56">
        <v>10</v>
      </c>
      <c r="BF52" s="56">
        <v>0.5</v>
      </c>
      <c r="BG52" s="56">
        <v>0</v>
      </c>
      <c r="BH52" s="56">
        <v>0.3</v>
      </c>
      <c r="BI52" s="56">
        <v>6.1</v>
      </c>
      <c r="BJ52" s="56">
        <v>10.199999999999999</v>
      </c>
      <c r="BK52" s="56">
        <v>0.2</v>
      </c>
      <c r="BL52" s="56">
        <v>100.8</v>
      </c>
      <c r="BM52" s="56">
        <v>0.5</v>
      </c>
      <c r="BN52" s="56">
        <v>0</v>
      </c>
      <c r="BO52" s="56">
        <v>0</v>
      </c>
      <c r="BP52" s="56">
        <v>0.1</v>
      </c>
      <c r="BQ52" s="56">
        <v>0</v>
      </c>
      <c r="BR52" s="56">
        <v>1.9</v>
      </c>
      <c r="BS52" s="56">
        <v>13.6</v>
      </c>
      <c r="BT52" s="56">
        <v>1</v>
      </c>
      <c r="BU52" s="56">
        <v>25.1</v>
      </c>
      <c r="BV52" s="56">
        <v>6.6</v>
      </c>
      <c r="BW52" s="56">
        <v>0</v>
      </c>
      <c r="BX52" s="56">
        <v>0</v>
      </c>
      <c r="BY52" s="56">
        <v>4.4000000000000004</v>
      </c>
      <c r="BZ52" s="56">
        <v>2.2999999999999998</v>
      </c>
      <c r="CA52" s="56">
        <v>15.7</v>
      </c>
      <c r="CB52" s="56">
        <v>0.6</v>
      </c>
      <c r="CC52" s="56">
        <v>1.5</v>
      </c>
      <c r="CD52" s="56">
        <v>0</v>
      </c>
      <c r="CE52" s="56"/>
      <c r="CF52" s="82">
        <f t="shared" si="6"/>
        <v>2706.3999999999992</v>
      </c>
      <c r="CG52" s="56">
        <f t="shared" si="1"/>
        <v>3974.2</v>
      </c>
      <c r="CH52" s="56">
        <v>3974.2</v>
      </c>
      <c r="CI52" s="56">
        <v>0</v>
      </c>
      <c r="CJ52" s="56">
        <v>0</v>
      </c>
      <c r="CK52" s="56">
        <f t="shared" si="2"/>
        <v>83.5</v>
      </c>
      <c r="CL52" s="56">
        <v>132.5</v>
      </c>
      <c r="CM52" s="56">
        <v>-49</v>
      </c>
      <c r="CN52" s="56">
        <f t="shared" si="3"/>
        <v>1756.2</v>
      </c>
      <c r="CO52" s="56">
        <v>1349.2</v>
      </c>
      <c r="CP52" s="56">
        <v>407</v>
      </c>
      <c r="CQ52" s="82">
        <f t="shared" si="4"/>
        <v>5813.9</v>
      </c>
      <c r="CR52" s="82">
        <f t="shared" si="5"/>
        <v>8520.2999999999993</v>
      </c>
    </row>
    <row r="53" spans="2:96" ht="13.5" thickBot="1" x14ac:dyDescent="0.25">
      <c r="B53" s="95" t="s">
        <v>283</v>
      </c>
      <c r="C53" s="56">
        <v>172.3</v>
      </c>
      <c r="D53" s="56">
        <v>0</v>
      </c>
      <c r="E53" s="56">
        <v>17</v>
      </c>
      <c r="F53" s="56">
        <v>192</v>
      </c>
      <c r="G53" s="56">
        <v>58.8</v>
      </c>
      <c r="H53" s="56">
        <v>35.299999999999997</v>
      </c>
      <c r="I53" s="56">
        <v>107.2</v>
      </c>
      <c r="J53" s="56">
        <v>56.5</v>
      </c>
      <c r="K53" s="56">
        <v>0.3</v>
      </c>
      <c r="L53" s="56">
        <v>7.1</v>
      </c>
      <c r="M53" s="56">
        <v>0.8</v>
      </c>
      <c r="N53" s="56">
        <v>2.7</v>
      </c>
      <c r="O53" s="56">
        <v>84.2</v>
      </c>
      <c r="P53" s="56">
        <v>95.1</v>
      </c>
      <c r="Q53" s="56">
        <v>119.3</v>
      </c>
      <c r="R53" s="56">
        <v>35.6</v>
      </c>
      <c r="S53" s="56">
        <v>133.9</v>
      </c>
      <c r="T53" s="56">
        <v>102.5</v>
      </c>
      <c r="U53" s="56">
        <v>138.19999999999999</v>
      </c>
      <c r="V53" s="56">
        <v>134.80000000000001</v>
      </c>
      <c r="W53" s="56">
        <v>160.5</v>
      </c>
      <c r="X53" s="56">
        <v>340.6</v>
      </c>
      <c r="Y53" s="56">
        <v>76.099999999999994</v>
      </c>
      <c r="Z53" s="56">
        <v>166.6</v>
      </c>
      <c r="AA53" s="56">
        <v>3107.9</v>
      </c>
      <c r="AB53" s="56">
        <v>1614.6</v>
      </c>
      <c r="AC53" s="56">
        <v>208.1</v>
      </c>
      <c r="AD53" s="56">
        <v>34.6</v>
      </c>
      <c r="AE53" s="56">
        <v>26</v>
      </c>
      <c r="AF53" s="56">
        <v>462.8</v>
      </c>
      <c r="AG53" s="56">
        <v>1234.8</v>
      </c>
      <c r="AH53" s="56">
        <v>334.5</v>
      </c>
      <c r="AI53" s="56">
        <v>96.6</v>
      </c>
      <c r="AJ53" s="56">
        <v>396.5</v>
      </c>
      <c r="AK53" s="56">
        <v>101.1</v>
      </c>
      <c r="AL53" s="56">
        <v>472</v>
      </c>
      <c r="AM53" s="56">
        <v>237.3</v>
      </c>
      <c r="AN53" s="56">
        <v>849.9</v>
      </c>
      <c r="AO53" s="56">
        <v>39.700000000000003</v>
      </c>
      <c r="AP53" s="56">
        <v>0.1</v>
      </c>
      <c r="AQ53" s="56">
        <v>4.3</v>
      </c>
      <c r="AR53" s="56">
        <v>3.3</v>
      </c>
      <c r="AS53" s="56">
        <v>0.1</v>
      </c>
      <c r="AT53" s="56">
        <v>0.3</v>
      </c>
      <c r="AU53" s="56">
        <v>829.1</v>
      </c>
      <c r="AV53" s="56">
        <v>1</v>
      </c>
      <c r="AW53" s="56">
        <v>4</v>
      </c>
      <c r="AX53" s="56">
        <v>638.6</v>
      </c>
      <c r="AY53" s="56">
        <v>6.1</v>
      </c>
      <c r="AZ53" s="56">
        <v>39.299999999999997</v>
      </c>
      <c r="BA53" s="56">
        <v>710.4</v>
      </c>
      <c r="BB53" s="56">
        <v>120.9</v>
      </c>
      <c r="BC53" s="56">
        <v>0</v>
      </c>
      <c r="BD53" s="56">
        <v>0</v>
      </c>
      <c r="BE53" s="56">
        <v>0</v>
      </c>
      <c r="BF53" s="56">
        <v>79.599999999999994</v>
      </c>
      <c r="BG53" s="56">
        <v>0</v>
      </c>
      <c r="BH53" s="56">
        <v>11.6</v>
      </c>
      <c r="BI53" s="56">
        <v>72.5</v>
      </c>
      <c r="BJ53" s="56">
        <v>1219.9000000000001</v>
      </c>
      <c r="BK53" s="56">
        <v>27.4</v>
      </c>
      <c r="BL53" s="56">
        <v>44.7</v>
      </c>
      <c r="BM53" s="56">
        <v>10.199999999999999</v>
      </c>
      <c r="BN53" s="56">
        <v>7.5</v>
      </c>
      <c r="BO53" s="56">
        <v>163.9</v>
      </c>
      <c r="BP53" s="56">
        <v>0.1</v>
      </c>
      <c r="BQ53" s="56">
        <v>0.1</v>
      </c>
      <c r="BR53" s="56">
        <v>0.2</v>
      </c>
      <c r="BS53" s="56">
        <v>38.299999999999997</v>
      </c>
      <c r="BT53" s="56">
        <v>10.199999999999999</v>
      </c>
      <c r="BU53" s="56">
        <v>159.9</v>
      </c>
      <c r="BV53" s="56">
        <v>8.8000000000000007</v>
      </c>
      <c r="BW53" s="56">
        <v>7.5</v>
      </c>
      <c r="BX53" s="56">
        <v>5.5</v>
      </c>
      <c r="BY53" s="56">
        <v>9.9</v>
      </c>
      <c r="BZ53" s="56">
        <v>33</v>
      </c>
      <c r="CA53" s="56">
        <v>15.8</v>
      </c>
      <c r="CB53" s="56">
        <v>37.799999999999997</v>
      </c>
      <c r="CC53" s="56">
        <v>31.2</v>
      </c>
      <c r="CD53" s="56">
        <v>0</v>
      </c>
      <c r="CE53" s="56"/>
      <c r="CF53" s="82">
        <f t="shared" si="6"/>
        <v>15806.9</v>
      </c>
      <c r="CG53" s="56">
        <f t="shared" si="1"/>
        <v>410.4</v>
      </c>
      <c r="CH53" s="56">
        <v>410.4</v>
      </c>
      <c r="CI53" s="56">
        <v>0</v>
      </c>
      <c r="CJ53" s="56">
        <v>0</v>
      </c>
      <c r="CK53" s="56">
        <f t="shared" si="2"/>
        <v>18454.899999999998</v>
      </c>
      <c r="CL53" s="56">
        <v>18372.8</v>
      </c>
      <c r="CM53" s="56">
        <v>82.1</v>
      </c>
      <c r="CN53" s="56">
        <f t="shared" si="3"/>
        <v>15761.7</v>
      </c>
      <c r="CO53" s="56">
        <v>7572.1</v>
      </c>
      <c r="CP53" s="56">
        <v>8189.6</v>
      </c>
      <c r="CQ53" s="82">
        <f t="shared" si="4"/>
        <v>34627</v>
      </c>
      <c r="CR53" s="82">
        <f t="shared" si="5"/>
        <v>50433.9</v>
      </c>
    </row>
    <row r="54" spans="2:96" ht="13.5" thickBot="1" x14ac:dyDescent="0.25">
      <c r="B54" s="95" t="s">
        <v>284</v>
      </c>
      <c r="C54" s="56">
        <v>0</v>
      </c>
      <c r="D54" s="56">
        <v>0</v>
      </c>
      <c r="E54" s="56">
        <v>7.8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305.2</v>
      </c>
      <c r="AA54" s="56">
        <v>4</v>
      </c>
      <c r="AB54" s="56">
        <v>2737.6</v>
      </c>
      <c r="AC54" s="56">
        <v>3.4</v>
      </c>
      <c r="AD54" s="56">
        <v>0</v>
      </c>
      <c r="AE54" s="56">
        <v>0</v>
      </c>
      <c r="AF54" s="56">
        <v>0.5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68.599999999999994</v>
      </c>
      <c r="AN54" s="56">
        <v>88.8</v>
      </c>
      <c r="AO54" s="56">
        <v>0.3</v>
      </c>
      <c r="AP54" s="56">
        <v>0</v>
      </c>
      <c r="AQ54" s="56">
        <v>1.7</v>
      </c>
      <c r="AR54" s="56">
        <v>16.8</v>
      </c>
      <c r="AS54" s="56">
        <v>0</v>
      </c>
      <c r="AT54" s="56">
        <v>0</v>
      </c>
      <c r="AU54" s="56">
        <v>12.2</v>
      </c>
      <c r="AV54" s="56">
        <v>0</v>
      </c>
      <c r="AW54" s="56">
        <v>0.1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0</v>
      </c>
      <c r="BF54" s="56">
        <v>0</v>
      </c>
      <c r="BG54" s="56">
        <v>0</v>
      </c>
      <c r="BH54" s="56">
        <v>0</v>
      </c>
      <c r="BI54" s="56">
        <v>0</v>
      </c>
      <c r="BJ54" s="56">
        <v>0</v>
      </c>
      <c r="BK54" s="56">
        <v>0.4</v>
      </c>
      <c r="BL54" s="56">
        <v>2.1</v>
      </c>
      <c r="BM54" s="56">
        <v>0</v>
      </c>
      <c r="BN54" s="56">
        <v>0</v>
      </c>
      <c r="BO54" s="56">
        <v>0.4</v>
      </c>
      <c r="BP54" s="56">
        <v>0</v>
      </c>
      <c r="BQ54" s="56">
        <v>0</v>
      </c>
      <c r="BR54" s="56">
        <v>0</v>
      </c>
      <c r="BS54" s="56">
        <v>0</v>
      </c>
      <c r="BT54" s="56">
        <v>0</v>
      </c>
      <c r="BU54" s="56">
        <v>1.6</v>
      </c>
      <c r="BV54" s="56">
        <v>0</v>
      </c>
      <c r="BW54" s="56">
        <v>0</v>
      </c>
      <c r="BX54" s="56">
        <v>0</v>
      </c>
      <c r="BY54" s="56">
        <v>0</v>
      </c>
      <c r="BZ54" s="56">
        <v>9.6</v>
      </c>
      <c r="CA54" s="56">
        <v>0</v>
      </c>
      <c r="CB54" s="56">
        <v>0</v>
      </c>
      <c r="CC54" s="56">
        <v>0</v>
      </c>
      <c r="CD54" s="56">
        <v>0</v>
      </c>
      <c r="CE54" s="56"/>
      <c r="CF54" s="82">
        <f t="shared" si="6"/>
        <v>3261.1</v>
      </c>
      <c r="CG54" s="56">
        <f t="shared" si="1"/>
        <v>16921.099999999999</v>
      </c>
      <c r="CH54" s="56">
        <v>16921.099999999999</v>
      </c>
      <c r="CI54" s="56">
        <v>0</v>
      </c>
      <c r="CJ54" s="56">
        <v>0</v>
      </c>
      <c r="CK54" s="56">
        <f t="shared" si="2"/>
        <v>11822.5</v>
      </c>
      <c r="CL54" s="56">
        <v>13619.9</v>
      </c>
      <c r="CM54" s="56">
        <v>-1797.4</v>
      </c>
      <c r="CN54" s="56">
        <f t="shared" si="3"/>
        <v>35995.300000000003</v>
      </c>
      <c r="CO54" s="56">
        <v>26418.1</v>
      </c>
      <c r="CP54" s="56">
        <v>9577.2000000000007</v>
      </c>
      <c r="CQ54" s="82">
        <f t="shared" si="4"/>
        <v>64738.9</v>
      </c>
      <c r="CR54" s="82">
        <f t="shared" si="5"/>
        <v>68000</v>
      </c>
    </row>
    <row r="55" spans="2:96" ht="13.5" thickBot="1" x14ac:dyDescent="0.25">
      <c r="B55" s="95" t="s">
        <v>285</v>
      </c>
      <c r="C55" s="56">
        <v>0</v>
      </c>
      <c r="D55" s="56">
        <v>0</v>
      </c>
      <c r="E55" s="56">
        <v>9.4</v>
      </c>
      <c r="F55" s="56">
        <v>1.4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2.1</v>
      </c>
      <c r="M55" s="56">
        <v>0</v>
      </c>
      <c r="N55" s="56">
        <v>0</v>
      </c>
      <c r="O55" s="56">
        <v>32.799999999999997</v>
      </c>
      <c r="P55" s="56">
        <v>0</v>
      </c>
      <c r="Q55" s="56">
        <v>0.3</v>
      </c>
      <c r="R55" s="56">
        <v>0</v>
      </c>
      <c r="S55" s="56">
        <v>2.5</v>
      </c>
      <c r="T55" s="56">
        <v>0</v>
      </c>
      <c r="U55" s="56">
        <v>245.2</v>
      </c>
      <c r="V55" s="56">
        <v>107.6</v>
      </c>
      <c r="W55" s="56">
        <v>77.2</v>
      </c>
      <c r="X55" s="56">
        <v>184.3</v>
      </c>
      <c r="Y55" s="56">
        <v>10</v>
      </c>
      <c r="Z55" s="56">
        <v>216.6</v>
      </c>
      <c r="AA55" s="56">
        <v>202.9</v>
      </c>
      <c r="AB55" s="56">
        <v>14118.8</v>
      </c>
      <c r="AC55" s="56">
        <v>612.6</v>
      </c>
      <c r="AD55" s="56">
        <v>0</v>
      </c>
      <c r="AE55" s="56">
        <v>1.7</v>
      </c>
      <c r="AF55" s="56">
        <v>34.299999999999997</v>
      </c>
      <c r="AG55" s="56">
        <v>4.7</v>
      </c>
      <c r="AH55" s="56">
        <v>0</v>
      </c>
      <c r="AI55" s="56">
        <v>164.9</v>
      </c>
      <c r="AJ55" s="56">
        <v>35.200000000000003</v>
      </c>
      <c r="AK55" s="56">
        <v>3.9</v>
      </c>
      <c r="AL55" s="56">
        <v>50.6</v>
      </c>
      <c r="AM55" s="56">
        <v>3321.2999999999902</v>
      </c>
      <c r="AN55" s="56">
        <v>155</v>
      </c>
      <c r="AO55" s="56">
        <v>17.5</v>
      </c>
      <c r="AP55" s="56">
        <v>0</v>
      </c>
      <c r="AQ55" s="56">
        <v>115.1</v>
      </c>
      <c r="AR55" s="56">
        <v>377.6</v>
      </c>
      <c r="AS55" s="56">
        <v>0.2</v>
      </c>
      <c r="AT55" s="56">
        <v>0.4</v>
      </c>
      <c r="AU55" s="56">
        <v>7.3</v>
      </c>
      <c r="AV55" s="56">
        <v>3.7</v>
      </c>
      <c r="AW55" s="56">
        <v>0.6</v>
      </c>
      <c r="AX55" s="56">
        <v>73.5</v>
      </c>
      <c r="AY55" s="56">
        <v>0.2</v>
      </c>
      <c r="AZ55" s="56">
        <v>0.5</v>
      </c>
      <c r="BA55" s="56">
        <v>0</v>
      </c>
      <c r="BB55" s="56">
        <v>0.5</v>
      </c>
      <c r="BC55" s="56">
        <v>0</v>
      </c>
      <c r="BD55" s="56">
        <v>0</v>
      </c>
      <c r="BE55" s="56">
        <v>0</v>
      </c>
      <c r="BF55" s="56">
        <v>127</v>
      </c>
      <c r="BG55" s="56">
        <v>0</v>
      </c>
      <c r="BH55" s="56">
        <v>0.2</v>
      </c>
      <c r="BI55" s="56">
        <v>3</v>
      </c>
      <c r="BJ55" s="56">
        <v>130.4</v>
      </c>
      <c r="BK55" s="56">
        <v>11</v>
      </c>
      <c r="BL55" s="56">
        <v>4.8</v>
      </c>
      <c r="BM55" s="56">
        <v>279.89999999999998</v>
      </c>
      <c r="BN55" s="56">
        <v>0</v>
      </c>
      <c r="BO55" s="56">
        <v>236.1</v>
      </c>
      <c r="BP55" s="56">
        <v>0.1</v>
      </c>
      <c r="BQ55" s="56">
        <v>0</v>
      </c>
      <c r="BR55" s="56">
        <v>3.1</v>
      </c>
      <c r="BS55" s="56">
        <v>3.1</v>
      </c>
      <c r="BT55" s="56">
        <v>311.8</v>
      </c>
      <c r="BU55" s="56">
        <v>28.7</v>
      </c>
      <c r="BV55" s="56">
        <v>12.9</v>
      </c>
      <c r="BW55" s="56">
        <v>3.7</v>
      </c>
      <c r="BX55" s="56">
        <v>0</v>
      </c>
      <c r="BY55" s="56">
        <v>7.4</v>
      </c>
      <c r="BZ55" s="56">
        <v>75.8</v>
      </c>
      <c r="CA55" s="56">
        <v>5.3</v>
      </c>
      <c r="CB55" s="56">
        <v>5.0999999999999996</v>
      </c>
      <c r="CC55" s="56">
        <v>1.1000000000000001</v>
      </c>
      <c r="CD55" s="56">
        <v>0</v>
      </c>
      <c r="CE55" s="56"/>
      <c r="CF55" s="82">
        <f t="shared" si="6"/>
        <v>21442.899999999983</v>
      </c>
      <c r="CG55" s="56">
        <f t="shared" si="1"/>
        <v>592.29999999999995</v>
      </c>
      <c r="CH55" s="56">
        <v>592.29999999999995</v>
      </c>
      <c r="CI55" s="56">
        <v>0</v>
      </c>
      <c r="CJ55" s="56">
        <v>0</v>
      </c>
      <c r="CK55" s="56">
        <f t="shared" si="2"/>
        <v>46.699999999999989</v>
      </c>
      <c r="CL55" s="56">
        <v>186.1</v>
      </c>
      <c r="CM55" s="56">
        <v>-139.4</v>
      </c>
      <c r="CN55" s="56">
        <f t="shared" si="3"/>
        <v>9640.9000000000015</v>
      </c>
      <c r="CO55" s="56">
        <v>6648.6</v>
      </c>
      <c r="CP55" s="56">
        <v>2992.3</v>
      </c>
      <c r="CQ55" s="82">
        <f t="shared" si="4"/>
        <v>10279.900000000001</v>
      </c>
      <c r="CR55" s="82">
        <f t="shared" si="5"/>
        <v>31722.799999999985</v>
      </c>
    </row>
    <row r="56" spans="2:96" ht="13.5" thickBot="1" x14ac:dyDescent="0.25">
      <c r="B56" s="95" t="s">
        <v>286</v>
      </c>
      <c r="C56" s="56">
        <v>0</v>
      </c>
      <c r="D56" s="56">
        <v>0</v>
      </c>
      <c r="E56" s="56">
        <v>7.8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0.1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547.1</v>
      </c>
      <c r="AD56" s="56">
        <v>0</v>
      </c>
      <c r="AE56" s="56">
        <v>0</v>
      </c>
      <c r="AF56" s="56">
        <v>18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0.4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56">
        <v>0</v>
      </c>
      <c r="BF56" s="56">
        <v>0</v>
      </c>
      <c r="BG56" s="56">
        <v>0</v>
      </c>
      <c r="BH56" s="56">
        <v>0</v>
      </c>
      <c r="BI56" s="56">
        <v>0</v>
      </c>
      <c r="BJ56" s="56">
        <v>0</v>
      </c>
      <c r="BK56" s="56">
        <v>0</v>
      </c>
      <c r="BL56" s="56">
        <v>0</v>
      </c>
      <c r="BM56" s="56">
        <v>0</v>
      </c>
      <c r="BN56" s="56">
        <v>0</v>
      </c>
      <c r="BO56" s="56">
        <v>0</v>
      </c>
      <c r="BP56" s="56">
        <v>0</v>
      </c>
      <c r="BQ56" s="56">
        <v>0</v>
      </c>
      <c r="BR56" s="56">
        <v>0</v>
      </c>
      <c r="BS56" s="56">
        <v>0</v>
      </c>
      <c r="BT56" s="56">
        <v>0</v>
      </c>
      <c r="BU56" s="56">
        <v>0</v>
      </c>
      <c r="BV56" s="56">
        <v>0</v>
      </c>
      <c r="BW56" s="56">
        <v>0</v>
      </c>
      <c r="BX56" s="56">
        <v>0</v>
      </c>
      <c r="BY56" s="56">
        <v>0</v>
      </c>
      <c r="BZ56" s="56">
        <v>0</v>
      </c>
      <c r="CA56" s="56">
        <v>0</v>
      </c>
      <c r="CB56" s="56">
        <v>0</v>
      </c>
      <c r="CC56" s="56">
        <v>0</v>
      </c>
      <c r="CD56" s="56">
        <v>0</v>
      </c>
      <c r="CE56" s="56"/>
      <c r="CF56" s="82">
        <f t="shared" si="6"/>
        <v>573.4</v>
      </c>
      <c r="CG56" s="56">
        <f t="shared" si="1"/>
        <v>49.6</v>
      </c>
      <c r="CH56" s="56">
        <v>49.6</v>
      </c>
      <c r="CI56" s="56">
        <v>0</v>
      </c>
      <c r="CJ56" s="56">
        <v>0</v>
      </c>
      <c r="CK56" s="56">
        <f t="shared" si="2"/>
        <v>795.19999999999993</v>
      </c>
      <c r="CL56" s="56">
        <v>678.8</v>
      </c>
      <c r="CM56" s="56">
        <v>116.4</v>
      </c>
      <c r="CN56" s="56">
        <f t="shared" si="3"/>
        <v>710</v>
      </c>
      <c r="CO56" s="56">
        <v>107.69999999999999</v>
      </c>
      <c r="CP56" s="56">
        <v>602.29999999999995</v>
      </c>
      <c r="CQ56" s="82">
        <f t="shared" si="4"/>
        <v>1554.8</v>
      </c>
      <c r="CR56" s="82">
        <f t="shared" si="5"/>
        <v>2128.1999999999998</v>
      </c>
    </row>
    <row r="57" spans="2:96" ht="13.5" thickBot="1" x14ac:dyDescent="0.25">
      <c r="B57" s="95" t="s">
        <v>287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5.4</v>
      </c>
      <c r="X57" s="56">
        <v>7</v>
      </c>
      <c r="Y57" s="56">
        <v>5.2</v>
      </c>
      <c r="Z57" s="56">
        <v>10.6</v>
      </c>
      <c r="AA57" s="56">
        <v>52.3</v>
      </c>
      <c r="AB57" s="56">
        <v>0</v>
      </c>
      <c r="AC57" s="56">
        <v>1722.4</v>
      </c>
      <c r="AD57" s="56">
        <v>0</v>
      </c>
      <c r="AE57" s="56">
        <v>0</v>
      </c>
      <c r="AF57" s="56">
        <v>5.6</v>
      </c>
      <c r="AG57" s="56">
        <v>0</v>
      </c>
      <c r="AH57" s="56">
        <v>0</v>
      </c>
      <c r="AI57" s="56">
        <v>0</v>
      </c>
      <c r="AJ57" s="56">
        <v>1.1000000000000001</v>
      </c>
      <c r="AK57" s="56">
        <v>0.2</v>
      </c>
      <c r="AL57" s="56">
        <v>1.6</v>
      </c>
      <c r="AM57" s="56">
        <v>0</v>
      </c>
      <c r="AN57" s="56">
        <v>3.3</v>
      </c>
      <c r="AO57" s="56">
        <v>0.3</v>
      </c>
      <c r="AP57" s="56">
        <v>0</v>
      </c>
      <c r="AQ57" s="56">
        <v>73.599999999999994</v>
      </c>
      <c r="AR57" s="56">
        <v>0</v>
      </c>
      <c r="AS57" s="56">
        <v>0</v>
      </c>
      <c r="AT57" s="56">
        <v>0</v>
      </c>
      <c r="AU57" s="56">
        <v>2.8</v>
      </c>
      <c r="AV57" s="56">
        <v>0</v>
      </c>
      <c r="AW57" s="56">
        <v>0</v>
      </c>
      <c r="AX57" s="56">
        <v>0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0</v>
      </c>
      <c r="BF57" s="56">
        <v>0</v>
      </c>
      <c r="BG57" s="56">
        <v>0</v>
      </c>
      <c r="BH57" s="56">
        <v>0</v>
      </c>
      <c r="BI57" s="56">
        <v>0</v>
      </c>
      <c r="BJ57" s="56">
        <v>0</v>
      </c>
      <c r="BK57" s="56">
        <v>0</v>
      </c>
      <c r="BL57" s="56">
        <v>0</v>
      </c>
      <c r="BM57" s="56">
        <v>0</v>
      </c>
      <c r="BN57" s="56">
        <v>0</v>
      </c>
      <c r="BO57" s="56">
        <v>0</v>
      </c>
      <c r="BP57" s="56">
        <v>0</v>
      </c>
      <c r="BQ57" s="56">
        <v>0</v>
      </c>
      <c r="BR57" s="56">
        <v>0</v>
      </c>
      <c r="BS57" s="56">
        <v>0</v>
      </c>
      <c r="BT57" s="56">
        <v>0</v>
      </c>
      <c r="BU57" s="56">
        <v>1.7</v>
      </c>
      <c r="BV57" s="56">
        <v>0</v>
      </c>
      <c r="BW57" s="56">
        <v>0</v>
      </c>
      <c r="BX57" s="56">
        <v>0</v>
      </c>
      <c r="BY57" s="56">
        <v>0</v>
      </c>
      <c r="BZ57" s="56">
        <v>0</v>
      </c>
      <c r="CA57" s="56">
        <v>0</v>
      </c>
      <c r="CB57" s="56">
        <v>0</v>
      </c>
      <c r="CC57" s="56">
        <v>0</v>
      </c>
      <c r="CD57" s="56">
        <v>0</v>
      </c>
      <c r="CE57" s="56"/>
      <c r="CF57" s="82">
        <f t="shared" si="6"/>
        <v>1893.0999999999997</v>
      </c>
      <c r="CG57" s="56">
        <f t="shared" si="1"/>
        <v>0</v>
      </c>
      <c r="CH57" s="56">
        <v>0</v>
      </c>
      <c r="CI57" s="56">
        <v>0</v>
      </c>
      <c r="CJ57" s="56">
        <v>0</v>
      </c>
      <c r="CK57" s="56">
        <f t="shared" si="2"/>
        <v>555.70000000000005</v>
      </c>
      <c r="CL57" s="56">
        <v>584.70000000000005</v>
      </c>
      <c r="CM57" s="56">
        <v>-29</v>
      </c>
      <c r="CN57" s="56">
        <f t="shared" si="3"/>
        <v>1186</v>
      </c>
      <c r="CO57" s="56">
        <v>590.1</v>
      </c>
      <c r="CP57" s="56">
        <v>595.9</v>
      </c>
      <c r="CQ57" s="82">
        <f t="shared" si="4"/>
        <v>1741.7</v>
      </c>
      <c r="CR57" s="82">
        <f t="shared" si="5"/>
        <v>3634.7999999999997</v>
      </c>
    </row>
    <row r="58" spans="2:96" ht="13.5" thickBot="1" x14ac:dyDescent="0.25">
      <c r="B58" s="95" t="s">
        <v>288</v>
      </c>
      <c r="C58" s="56">
        <v>0</v>
      </c>
      <c r="D58" s="56">
        <v>0</v>
      </c>
      <c r="E58" s="56">
        <v>0</v>
      </c>
      <c r="F58" s="56">
        <v>0.3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7.9</v>
      </c>
      <c r="Y58" s="56">
        <v>11.5</v>
      </c>
      <c r="Z58" s="56">
        <v>44</v>
      </c>
      <c r="AA58" s="56">
        <v>0</v>
      </c>
      <c r="AB58" s="56">
        <v>6.3</v>
      </c>
      <c r="AC58" s="56">
        <v>2963.9</v>
      </c>
      <c r="AD58" s="56">
        <v>0</v>
      </c>
      <c r="AE58" s="56">
        <v>0</v>
      </c>
      <c r="AF58" s="56">
        <v>1019.7</v>
      </c>
      <c r="AG58" s="56">
        <v>0</v>
      </c>
      <c r="AH58" s="56">
        <v>0</v>
      </c>
      <c r="AI58" s="56">
        <v>0</v>
      </c>
      <c r="AJ58" s="56">
        <v>12.5</v>
      </c>
      <c r="AK58" s="56">
        <v>1.6</v>
      </c>
      <c r="AL58" s="56">
        <v>10.6</v>
      </c>
      <c r="AM58" s="56">
        <v>0</v>
      </c>
      <c r="AN58" s="56">
        <v>33.5</v>
      </c>
      <c r="AO58" s="56">
        <v>3.5</v>
      </c>
      <c r="AP58" s="56">
        <v>0</v>
      </c>
      <c r="AQ58" s="56">
        <v>0</v>
      </c>
      <c r="AR58" s="56">
        <v>0</v>
      </c>
      <c r="AS58" s="56">
        <v>0</v>
      </c>
      <c r="AT58" s="56">
        <v>627.79999999999995</v>
      </c>
      <c r="AU58" s="56">
        <v>255.5</v>
      </c>
      <c r="AV58" s="56">
        <v>0</v>
      </c>
      <c r="AW58" s="56">
        <v>0</v>
      </c>
      <c r="AX58" s="56">
        <v>0</v>
      </c>
      <c r="AY58" s="56">
        <v>0</v>
      </c>
      <c r="AZ58" s="56">
        <v>0</v>
      </c>
      <c r="BA58" s="56">
        <v>0</v>
      </c>
      <c r="BB58" s="56">
        <v>55.6</v>
      </c>
      <c r="BC58" s="56">
        <v>0</v>
      </c>
      <c r="BD58" s="56">
        <v>0</v>
      </c>
      <c r="BE58" s="56">
        <v>0</v>
      </c>
      <c r="BF58" s="56">
        <v>0</v>
      </c>
      <c r="BG58" s="56">
        <v>0</v>
      </c>
      <c r="BH58" s="56">
        <v>0</v>
      </c>
      <c r="BI58" s="56">
        <v>0.1</v>
      </c>
      <c r="BJ58" s="56">
        <v>499.4</v>
      </c>
      <c r="BK58" s="56">
        <v>0</v>
      </c>
      <c r="BL58" s="56">
        <v>0</v>
      </c>
      <c r="BM58" s="56">
        <v>0</v>
      </c>
      <c r="BN58" s="56">
        <v>0</v>
      </c>
      <c r="BO58" s="56">
        <v>92.4</v>
      </c>
      <c r="BP58" s="56">
        <v>0</v>
      </c>
      <c r="BQ58" s="56">
        <v>0</v>
      </c>
      <c r="BR58" s="56">
        <v>0</v>
      </c>
      <c r="BS58" s="56">
        <v>0</v>
      </c>
      <c r="BT58" s="56">
        <v>0</v>
      </c>
      <c r="BU58" s="56">
        <v>25.3</v>
      </c>
      <c r="BV58" s="56">
        <v>0</v>
      </c>
      <c r="BW58" s="56">
        <v>0</v>
      </c>
      <c r="BX58" s="56">
        <v>0</v>
      </c>
      <c r="BY58" s="56">
        <v>0.6</v>
      </c>
      <c r="BZ58" s="56">
        <v>7.4</v>
      </c>
      <c r="CA58" s="56">
        <v>0</v>
      </c>
      <c r="CB58" s="56">
        <v>0</v>
      </c>
      <c r="CC58" s="56">
        <v>0</v>
      </c>
      <c r="CD58" s="56">
        <v>0</v>
      </c>
      <c r="CE58" s="56"/>
      <c r="CF58" s="82">
        <f t="shared" si="6"/>
        <v>5679.4000000000005</v>
      </c>
      <c r="CG58" s="56">
        <f t="shared" si="1"/>
        <v>6.1</v>
      </c>
      <c r="CH58" s="56">
        <v>6.1</v>
      </c>
      <c r="CI58" s="56">
        <v>0</v>
      </c>
      <c r="CJ58" s="56">
        <v>0</v>
      </c>
      <c r="CK58" s="56">
        <f t="shared" si="2"/>
        <v>721.1</v>
      </c>
      <c r="CL58" s="56">
        <v>793.9</v>
      </c>
      <c r="CM58" s="56">
        <v>-72.8</v>
      </c>
      <c r="CN58" s="56">
        <f t="shared" si="3"/>
        <v>4797.7</v>
      </c>
      <c r="CO58" s="56">
        <v>2994</v>
      </c>
      <c r="CP58" s="56">
        <v>1803.7</v>
      </c>
      <c r="CQ58" s="82">
        <f t="shared" si="4"/>
        <v>5524.9</v>
      </c>
      <c r="CR58" s="82">
        <f t="shared" si="5"/>
        <v>11204.3</v>
      </c>
    </row>
    <row r="59" spans="2:96" ht="13.5" thickBot="1" x14ac:dyDescent="0.25">
      <c r="B59" s="95" t="s">
        <v>433</v>
      </c>
      <c r="C59" s="56">
        <v>0</v>
      </c>
      <c r="D59" s="56">
        <v>0</v>
      </c>
      <c r="E59" s="56">
        <v>0</v>
      </c>
      <c r="F59" s="56">
        <v>2.7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0.1</v>
      </c>
      <c r="N59" s="56">
        <v>0</v>
      </c>
      <c r="O59" s="56">
        <v>1.2</v>
      </c>
      <c r="P59" s="56">
        <v>0</v>
      </c>
      <c r="Q59" s="56">
        <v>2.6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5.8</v>
      </c>
      <c r="Y59" s="56">
        <v>0.7</v>
      </c>
      <c r="Z59" s="56">
        <v>1.3</v>
      </c>
      <c r="AA59" s="56">
        <v>0.3</v>
      </c>
      <c r="AB59" s="56">
        <v>12.6</v>
      </c>
      <c r="AC59" s="56">
        <v>646.20000000000005</v>
      </c>
      <c r="AD59" s="56">
        <v>2.2999999999999998</v>
      </c>
      <c r="AE59" s="56">
        <v>4.0999999999999996</v>
      </c>
      <c r="AF59" s="56">
        <v>0</v>
      </c>
      <c r="AG59" s="56">
        <v>0</v>
      </c>
      <c r="AH59" s="56">
        <v>0</v>
      </c>
      <c r="AI59" s="56">
        <v>0.4</v>
      </c>
      <c r="AJ59" s="56">
        <v>0.7</v>
      </c>
      <c r="AK59" s="56">
        <v>0.1</v>
      </c>
      <c r="AL59" s="56">
        <v>1.1000000000000001</v>
      </c>
      <c r="AM59" s="56">
        <v>161.30000000000001</v>
      </c>
      <c r="AN59" s="56">
        <v>45.7</v>
      </c>
      <c r="AO59" s="56">
        <v>32</v>
      </c>
      <c r="AP59" s="56">
        <v>0</v>
      </c>
      <c r="AQ59" s="56">
        <v>41.1</v>
      </c>
      <c r="AR59" s="56">
        <v>167.4</v>
      </c>
      <c r="AS59" s="56">
        <v>0.1</v>
      </c>
      <c r="AT59" s="56">
        <v>0</v>
      </c>
      <c r="AU59" s="56">
        <v>11.7</v>
      </c>
      <c r="AV59" s="56">
        <v>2.9</v>
      </c>
      <c r="AW59" s="56">
        <v>1</v>
      </c>
      <c r="AX59" s="56">
        <v>49</v>
      </c>
      <c r="AY59" s="56">
        <v>0</v>
      </c>
      <c r="AZ59" s="56">
        <v>0</v>
      </c>
      <c r="BA59" s="56">
        <v>0</v>
      </c>
      <c r="BB59" s="56">
        <v>0</v>
      </c>
      <c r="BC59" s="56">
        <v>15.8</v>
      </c>
      <c r="BD59" s="56">
        <v>6.1</v>
      </c>
      <c r="BE59" s="56">
        <v>7.3</v>
      </c>
      <c r="BF59" s="56">
        <v>1.6</v>
      </c>
      <c r="BG59" s="56">
        <v>0</v>
      </c>
      <c r="BH59" s="56">
        <v>1.1000000000000001</v>
      </c>
      <c r="BI59" s="56">
        <v>0.2</v>
      </c>
      <c r="BJ59" s="56">
        <v>114.3</v>
      </c>
      <c r="BK59" s="56">
        <v>0</v>
      </c>
      <c r="BL59" s="56">
        <v>52.3</v>
      </c>
      <c r="BM59" s="56">
        <v>0.1</v>
      </c>
      <c r="BN59" s="56">
        <v>15.3</v>
      </c>
      <c r="BO59" s="56">
        <v>40.200000000000003</v>
      </c>
      <c r="BP59" s="56">
        <v>0</v>
      </c>
      <c r="BQ59" s="56">
        <v>0</v>
      </c>
      <c r="BR59" s="56">
        <v>0</v>
      </c>
      <c r="BS59" s="56">
        <v>65.400000000000006</v>
      </c>
      <c r="BT59" s="56">
        <v>0.6</v>
      </c>
      <c r="BU59" s="56">
        <v>4.2</v>
      </c>
      <c r="BV59" s="56">
        <v>3.2</v>
      </c>
      <c r="BW59" s="56">
        <v>0</v>
      </c>
      <c r="BX59" s="56">
        <v>0</v>
      </c>
      <c r="BY59" s="56">
        <v>2.5</v>
      </c>
      <c r="BZ59" s="56">
        <v>59.2</v>
      </c>
      <c r="CA59" s="56">
        <v>32</v>
      </c>
      <c r="CB59" s="56">
        <v>2</v>
      </c>
      <c r="CC59" s="56">
        <v>0.2</v>
      </c>
      <c r="CD59" s="56">
        <v>0</v>
      </c>
      <c r="CE59" s="56"/>
      <c r="CF59" s="82">
        <f t="shared" si="6"/>
        <v>1617.9999999999998</v>
      </c>
      <c r="CG59" s="56">
        <f t="shared" si="1"/>
        <v>1638.2</v>
      </c>
      <c r="CH59" s="56">
        <v>1561.5</v>
      </c>
      <c r="CI59" s="56">
        <v>0</v>
      </c>
      <c r="CJ59" s="56">
        <v>76.7</v>
      </c>
      <c r="CK59" s="56">
        <f t="shared" si="2"/>
        <v>76.599999999999994</v>
      </c>
      <c r="CL59" s="56">
        <v>9.8000000000000007</v>
      </c>
      <c r="CM59" s="56">
        <v>66.8</v>
      </c>
      <c r="CN59" s="56">
        <f t="shared" si="3"/>
        <v>873.9</v>
      </c>
      <c r="CO59" s="56">
        <v>596.5</v>
      </c>
      <c r="CP59" s="56">
        <v>277.39999999999998</v>
      </c>
      <c r="CQ59" s="82">
        <f t="shared" si="4"/>
        <v>2588.6999999999998</v>
      </c>
      <c r="CR59" s="82">
        <f t="shared" si="5"/>
        <v>4206.7</v>
      </c>
    </row>
    <row r="60" spans="2:96" ht="13.5" thickBot="1" x14ac:dyDescent="0.25">
      <c r="B60" s="95" t="s">
        <v>289</v>
      </c>
      <c r="C60" s="56">
        <v>0</v>
      </c>
      <c r="D60" s="56">
        <v>0</v>
      </c>
      <c r="E60" s="56">
        <v>8.9</v>
      </c>
      <c r="F60" s="56">
        <v>0</v>
      </c>
      <c r="G60" s="56">
        <v>71.5</v>
      </c>
      <c r="H60" s="56">
        <v>0</v>
      </c>
      <c r="I60" s="56">
        <v>4</v>
      </c>
      <c r="J60" s="56">
        <v>0.8</v>
      </c>
      <c r="K60" s="56">
        <v>0</v>
      </c>
      <c r="L60" s="56">
        <v>94.4</v>
      </c>
      <c r="M60" s="56">
        <v>0.4</v>
      </c>
      <c r="N60" s="56">
        <v>0</v>
      </c>
      <c r="O60" s="56">
        <v>50.3</v>
      </c>
      <c r="P60" s="56">
        <v>0</v>
      </c>
      <c r="Q60" s="56">
        <v>0</v>
      </c>
      <c r="R60" s="56">
        <v>0</v>
      </c>
      <c r="S60" s="56">
        <v>2.1</v>
      </c>
      <c r="T60" s="56">
        <v>1</v>
      </c>
      <c r="U60" s="56">
        <v>1.6</v>
      </c>
      <c r="V60" s="56">
        <v>3.9</v>
      </c>
      <c r="W60" s="56">
        <v>0</v>
      </c>
      <c r="X60" s="56">
        <v>83.6</v>
      </c>
      <c r="Y60" s="56">
        <v>3.9</v>
      </c>
      <c r="Z60" s="56">
        <v>8.4</v>
      </c>
      <c r="AA60" s="56">
        <v>73.7</v>
      </c>
      <c r="AB60" s="56">
        <v>482.2</v>
      </c>
      <c r="AC60" s="56">
        <v>2.4</v>
      </c>
      <c r="AD60" s="56">
        <v>532.79999999999995</v>
      </c>
      <c r="AE60" s="56">
        <v>33.200000000000003</v>
      </c>
      <c r="AF60" s="56">
        <v>78.8</v>
      </c>
      <c r="AG60" s="56">
        <v>326.89999999999998</v>
      </c>
      <c r="AH60" s="56">
        <v>0.2</v>
      </c>
      <c r="AI60" s="56">
        <v>0</v>
      </c>
      <c r="AJ60" s="56">
        <v>835.3</v>
      </c>
      <c r="AK60" s="56">
        <v>154.1</v>
      </c>
      <c r="AL60" s="56">
        <v>781.1</v>
      </c>
      <c r="AM60" s="56">
        <v>59.5</v>
      </c>
      <c r="AN60" s="56">
        <v>27.7</v>
      </c>
      <c r="AO60" s="56">
        <v>50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1.7</v>
      </c>
      <c r="AV60" s="56">
        <v>0.1</v>
      </c>
      <c r="AW60" s="56">
        <v>44</v>
      </c>
      <c r="AX60" s="56">
        <v>249.9</v>
      </c>
      <c r="AY60" s="56">
        <v>0.2</v>
      </c>
      <c r="AZ60" s="56">
        <v>188.1</v>
      </c>
      <c r="BA60" s="56">
        <v>2.6</v>
      </c>
      <c r="BB60" s="56">
        <v>1.2</v>
      </c>
      <c r="BC60" s="56">
        <v>33.200000000000003</v>
      </c>
      <c r="BD60" s="56">
        <v>8.5</v>
      </c>
      <c r="BE60" s="56">
        <v>14</v>
      </c>
      <c r="BF60" s="56">
        <v>87.7</v>
      </c>
      <c r="BG60" s="56">
        <v>0</v>
      </c>
      <c r="BH60" s="56">
        <v>3.4</v>
      </c>
      <c r="BI60" s="56">
        <v>1</v>
      </c>
      <c r="BJ60" s="56">
        <v>1.6</v>
      </c>
      <c r="BK60" s="56">
        <v>0</v>
      </c>
      <c r="BL60" s="56">
        <v>44.8</v>
      </c>
      <c r="BM60" s="56">
        <v>49</v>
      </c>
      <c r="BN60" s="56">
        <v>0</v>
      </c>
      <c r="BO60" s="56">
        <v>113.2</v>
      </c>
      <c r="BP60" s="56">
        <v>4.0999999999999996</v>
      </c>
      <c r="BQ60" s="56">
        <v>0</v>
      </c>
      <c r="BR60" s="56">
        <v>0</v>
      </c>
      <c r="BS60" s="56">
        <v>0</v>
      </c>
      <c r="BT60" s="56">
        <v>269.10000000000002</v>
      </c>
      <c r="BU60" s="56">
        <v>23</v>
      </c>
      <c r="BV60" s="56">
        <v>38.700000000000003</v>
      </c>
      <c r="BW60" s="56">
        <v>0</v>
      </c>
      <c r="BX60" s="56">
        <v>0</v>
      </c>
      <c r="BY60" s="56">
        <v>78.2</v>
      </c>
      <c r="BZ60" s="56">
        <v>0.1</v>
      </c>
      <c r="CA60" s="56">
        <v>40.799999999999997</v>
      </c>
      <c r="CB60" s="56">
        <v>0.1</v>
      </c>
      <c r="CC60" s="56">
        <v>3.9</v>
      </c>
      <c r="CD60" s="56">
        <v>0</v>
      </c>
      <c r="CE60" s="56"/>
      <c r="CF60" s="82">
        <f t="shared" si="6"/>
        <v>5074.8999999999996</v>
      </c>
      <c r="CG60" s="56">
        <f t="shared" si="1"/>
        <v>5509.7</v>
      </c>
      <c r="CH60" s="56">
        <v>5509.7</v>
      </c>
      <c r="CI60" s="56">
        <v>0</v>
      </c>
      <c r="CJ60" s="56">
        <v>0</v>
      </c>
      <c r="CK60" s="56">
        <f t="shared" si="2"/>
        <v>2186.7000000000003</v>
      </c>
      <c r="CL60" s="56">
        <v>125.8</v>
      </c>
      <c r="CM60" s="56">
        <v>2060.9</v>
      </c>
      <c r="CN60" s="56">
        <f t="shared" si="3"/>
        <v>1958.6</v>
      </c>
      <c r="CO60" s="56">
        <v>1319.5</v>
      </c>
      <c r="CP60" s="56">
        <v>639.1</v>
      </c>
      <c r="CQ60" s="82">
        <f t="shared" si="4"/>
        <v>9655</v>
      </c>
      <c r="CR60" s="82">
        <f t="shared" si="5"/>
        <v>14729.9</v>
      </c>
    </row>
    <row r="61" spans="2:96" ht="13.5" thickBot="1" x14ac:dyDescent="0.25">
      <c r="B61" s="95" t="s">
        <v>290</v>
      </c>
      <c r="C61" s="56">
        <v>3.6</v>
      </c>
      <c r="D61" s="56">
        <v>0</v>
      </c>
      <c r="E61" s="56">
        <v>6.1999999999999904</v>
      </c>
      <c r="F61" s="56">
        <v>1.5</v>
      </c>
      <c r="G61" s="56">
        <v>0.6</v>
      </c>
      <c r="H61" s="56">
        <v>0</v>
      </c>
      <c r="I61" s="56">
        <v>2.5</v>
      </c>
      <c r="J61" s="56">
        <v>0.1</v>
      </c>
      <c r="K61" s="56">
        <v>0</v>
      </c>
      <c r="L61" s="56">
        <v>7.1</v>
      </c>
      <c r="M61" s="56">
        <v>8.1</v>
      </c>
      <c r="N61" s="56">
        <v>0.2</v>
      </c>
      <c r="O61" s="56">
        <v>1.7</v>
      </c>
      <c r="P61" s="56">
        <v>1.9</v>
      </c>
      <c r="Q61" s="56">
        <v>0.4</v>
      </c>
      <c r="R61" s="56">
        <v>0</v>
      </c>
      <c r="S61" s="56">
        <v>4.4000000000000004</v>
      </c>
      <c r="T61" s="56">
        <v>99.1</v>
      </c>
      <c r="U61" s="56">
        <v>39.1</v>
      </c>
      <c r="V61" s="56">
        <v>2.1</v>
      </c>
      <c r="W61" s="56">
        <v>50</v>
      </c>
      <c r="X61" s="56">
        <v>87.2</v>
      </c>
      <c r="Y61" s="56">
        <v>1.9</v>
      </c>
      <c r="Z61" s="56">
        <v>30.1</v>
      </c>
      <c r="AA61" s="56">
        <v>90.7</v>
      </c>
      <c r="AB61" s="56">
        <v>386.900000000001</v>
      </c>
      <c r="AC61" s="56">
        <v>3.5</v>
      </c>
      <c r="AD61" s="56">
        <v>1.7</v>
      </c>
      <c r="AE61" s="56">
        <v>148.89999999999799</v>
      </c>
      <c r="AF61" s="56">
        <v>49.4</v>
      </c>
      <c r="AG61" s="56">
        <v>2.6</v>
      </c>
      <c r="AH61" s="56">
        <v>7.4</v>
      </c>
      <c r="AI61" s="56">
        <v>19.2</v>
      </c>
      <c r="AJ61" s="56">
        <v>0.7</v>
      </c>
      <c r="AK61" s="56">
        <v>0.3</v>
      </c>
      <c r="AL61" s="56">
        <v>1</v>
      </c>
      <c r="AM61" s="56">
        <v>0.3</v>
      </c>
      <c r="AN61" s="56">
        <v>140.9</v>
      </c>
      <c r="AO61" s="56">
        <v>5.6</v>
      </c>
      <c r="AP61" s="56">
        <v>0.2</v>
      </c>
      <c r="AQ61" s="56">
        <v>0.2</v>
      </c>
      <c r="AR61" s="56">
        <v>0.9</v>
      </c>
      <c r="AS61" s="56">
        <v>0</v>
      </c>
      <c r="AT61" s="56">
        <v>0.3</v>
      </c>
      <c r="AU61" s="56">
        <v>0.5</v>
      </c>
      <c r="AV61" s="56">
        <v>0.4</v>
      </c>
      <c r="AW61" s="56">
        <v>0.6</v>
      </c>
      <c r="AX61" s="56">
        <v>45.2</v>
      </c>
      <c r="AY61" s="56">
        <v>0.7</v>
      </c>
      <c r="AZ61" s="56">
        <v>3.4</v>
      </c>
      <c r="BA61" s="56">
        <v>0.6</v>
      </c>
      <c r="BB61" s="56">
        <v>2.4</v>
      </c>
      <c r="BC61" s="56">
        <v>139.19999999999999</v>
      </c>
      <c r="BD61" s="56">
        <v>12.8</v>
      </c>
      <c r="BE61" s="56">
        <v>52.4</v>
      </c>
      <c r="BF61" s="56">
        <v>0.3</v>
      </c>
      <c r="BG61" s="56">
        <v>0</v>
      </c>
      <c r="BH61" s="56">
        <v>0.8</v>
      </c>
      <c r="BI61" s="56">
        <v>2.1</v>
      </c>
      <c r="BJ61" s="56">
        <v>47.2</v>
      </c>
      <c r="BK61" s="56">
        <v>2.5</v>
      </c>
      <c r="BL61" s="56">
        <v>61.2</v>
      </c>
      <c r="BM61" s="56">
        <v>0.7</v>
      </c>
      <c r="BN61" s="56">
        <v>21.5</v>
      </c>
      <c r="BO61" s="56">
        <v>1.7</v>
      </c>
      <c r="BP61" s="56">
        <v>0.2</v>
      </c>
      <c r="BQ61" s="56">
        <v>0.1</v>
      </c>
      <c r="BR61" s="56">
        <v>0</v>
      </c>
      <c r="BS61" s="56">
        <v>0.2</v>
      </c>
      <c r="BT61" s="56">
        <v>0.2</v>
      </c>
      <c r="BU61" s="56">
        <v>73.8</v>
      </c>
      <c r="BV61" s="56">
        <v>279.7</v>
      </c>
      <c r="BW61" s="56">
        <v>4586.8999999999996</v>
      </c>
      <c r="BX61" s="56">
        <v>33.299999999999997</v>
      </c>
      <c r="BY61" s="56">
        <v>302.8</v>
      </c>
      <c r="BZ61" s="56">
        <v>2.2999999999999998</v>
      </c>
      <c r="CA61" s="56">
        <v>6.2</v>
      </c>
      <c r="CB61" s="56">
        <v>4.5</v>
      </c>
      <c r="CC61" s="56">
        <v>43.7</v>
      </c>
      <c r="CD61" s="56">
        <v>0</v>
      </c>
      <c r="CE61" s="56"/>
      <c r="CF61" s="82">
        <f t="shared" si="6"/>
        <v>6938.5999999999995</v>
      </c>
      <c r="CG61" s="56">
        <f t="shared" si="1"/>
        <v>9319.9</v>
      </c>
      <c r="CH61" s="56">
        <v>9087.4</v>
      </c>
      <c r="CI61" s="56">
        <v>0</v>
      </c>
      <c r="CJ61" s="56">
        <v>232.5</v>
      </c>
      <c r="CK61" s="56">
        <f t="shared" si="2"/>
        <v>3833.6</v>
      </c>
      <c r="CL61" s="56">
        <v>1808.6</v>
      </c>
      <c r="CM61" s="56">
        <v>2025</v>
      </c>
      <c r="CN61" s="56">
        <f t="shared" si="3"/>
        <v>4017.8</v>
      </c>
      <c r="CO61" s="56">
        <v>2284.2000000000003</v>
      </c>
      <c r="CP61" s="56">
        <v>1733.6</v>
      </c>
      <c r="CQ61" s="82">
        <f t="shared" si="4"/>
        <v>17171.3</v>
      </c>
      <c r="CR61" s="82">
        <f t="shared" si="5"/>
        <v>24109.899999999998</v>
      </c>
    </row>
    <row r="62" spans="2:96" ht="13.5" thickBot="1" x14ac:dyDescent="0.25">
      <c r="B62" s="95" t="s">
        <v>291</v>
      </c>
      <c r="C62" s="56">
        <v>256.5</v>
      </c>
      <c r="D62" s="56">
        <v>11.9</v>
      </c>
      <c r="E62" s="56">
        <v>139.69999999999999</v>
      </c>
      <c r="F62" s="56">
        <v>105.6</v>
      </c>
      <c r="G62" s="56">
        <v>120</v>
      </c>
      <c r="H62" s="56">
        <v>43.1</v>
      </c>
      <c r="I62" s="56">
        <v>292.3</v>
      </c>
      <c r="J62" s="56">
        <v>106.3</v>
      </c>
      <c r="K62" s="56">
        <v>0.7</v>
      </c>
      <c r="L62" s="56">
        <v>31.2</v>
      </c>
      <c r="M62" s="56">
        <v>2.4</v>
      </c>
      <c r="N62" s="56">
        <v>6.1</v>
      </c>
      <c r="O62" s="56">
        <v>136.19999999999999</v>
      </c>
      <c r="P62" s="56">
        <v>184.7</v>
      </c>
      <c r="Q62" s="56">
        <v>31.3</v>
      </c>
      <c r="R62" s="56">
        <v>111.5</v>
      </c>
      <c r="S62" s="56">
        <v>280.39999999999998</v>
      </c>
      <c r="T62" s="56">
        <v>86.4</v>
      </c>
      <c r="U62" s="56">
        <v>119.6</v>
      </c>
      <c r="V62" s="56">
        <v>203.1</v>
      </c>
      <c r="W62" s="56">
        <v>338.3</v>
      </c>
      <c r="X62" s="56">
        <v>335.9</v>
      </c>
      <c r="Y62" s="56">
        <v>0.5</v>
      </c>
      <c r="Z62" s="56">
        <v>108.1</v>
      </c>
      <c r="AA62" s="56">
        <v>1.8</v>
      </c>
      <c r="AB62" s="56">
        <v>266.60000000000002</v>
      </c>
      <c r="AC62" s="56">
        <v>3.3</v>
      </c>
      <c r="AD62" s="56">
        <v>36.700000000000003</v>
      </c>
      <c r="AE62" s="56">
        <v>32.6</v>
      </c>
      <c r="AF62" s="56">
        <v>388.4</v>
      </c>
      <c r="AG62" s="56">
        <v>440.7</v>
      </c>
      <c r="AH62" s="56">
        <v>187.1</v>
      </c>
      <c r="AI62" s="56">
        <v>127.7</v>
      </c>
      <c r="AJ62" s="56">
        <v>20.399999999999999</v>
      </c>
      <c r="AK62" s="56">
        <v>5.0999999999999996</v>
      </c>
      <c r="AL62" s="56">
        <v>34.700000000000003</v>
      </c>
      <c r="AM62" s="56">
        <v>130.4</v>
      </c>
      <c r="AN62" s="56">
        <v>274.2</v>
      </c>
      <c r="AO62" s="56">
        <v>119.9</v>
      </c>
      <c r="AP62" s="56">
        <v>226</v>
      </c>
      <c r="AQ62" s="56">
        <v>201.7</v>
      </c>
      <c r="AR62" s="56">
        <v>230.4</v>
      </c>
      <c r="AS62" s="56">
        <v>94.8</v>
      </c>
      <c r="AT62" s="56">
        <v>759.9</v>
      </c>
      <c r="AU62" s="56">
        <v>292.39999999999998</v>
      </c>
      <c r="AV62" s="56">
        <v>36.700000000000003</v>
      </c>
      <c r="AW62" s="56">
        <v>68.2</v>
      </c>
      <c r="AX62" s="56">
        <v>220.7</v>
      </c>
      <c r="AY62" s="56">
        <v>36.299999999999997</v>
      </c>
      <c r="AZ62" s="56">
        <v>17.600000000000001</v>
      </c>
      <c r="BA62" s="56">
        <v>453.5</v>
      </c>
      <c r="BB62" s="56">
        <v>143.9</v>
      </c>
      <c r="BC62" s="56">
        <v>172.4</v>
      </c>
      <c r="BD62" s="56">
        <v>26.1</v>
      </c>
      <c r="BE62" s="56">
        <v>67.8</v>
      </c>
      <c r="BF62" s="56">
        <v>35.1</v>
      </c>
      <c r="BG62" s="56">
        <v>0</v>
      </c>
      <c r="BH62" s="56">
        <v>83</v>
      </c>
      <c r="BI62" s="56">
        <v>72.2</v>
      </c>
      <c r="BJ62" s="56">
        <v>36.6</v>
      </c>
      <c r="BK62" s="56">
        <v>31.5</v>
      </c>
      <c r="BL62" s="56">
        <v>12.2</v>
      </c>
      <c r="BM62" s="56">
        <v>14.6</v>
      </c>
      <c r="BN62" s="56">
        <v>4.5</v>
      </c>
      <c r="BO62" s="56">
        <v>194</v>
      </c>
      <c r="BP62" s="56">
        <v>1.1000000000000001</v>
      </c>
      <c r="BQ62" s="56">
        <v>39.1</v>
      </c>
      <c r="BR62" s="56">
        <v>25.6</v>
      </c>
      <c r="BS62" s="56">
        <v>41.4</v>
      </c>
      <c r="BT62" s="56">
        <v>55</v>
      </c>
      <c r="BU62" s="56">
        <v>347</v>
      </c>
      <c r="BV62" s="56">
        <v>194.1</v>
      </c>
      <c r="BW62" s="56">
        <v>394.9</v>
      </c>
      <c r="BX62" s="56">
        <v>110</v>
      </c>
      <c r="BY62" s="56">
        <v>58.6</v>
      </c>
      <c r="BZ62" s="56">
        <v>345.7</v>
      </c>
      <c r="CA62" s="56">
        <v>4</v>
      </c>
      <c r="CB62" s="56">
        <v>3.2</v>
      </c>
      <c r="CC62" s="56">
        <v>8.6</v>
      </c>
      <c r="CD62" s="56">
        <v>0</v>
      </c>
      <c r="CE62" s="56"/>
      <c r="CF62" s="82">
        <f t="shared" si="6"/>
        <v>10281.800000000003</v>
      </c>
      <c r="CG62" s="56">
        <f t="shared" si="1"/>
        <v>321.10000000000002</v>
      </c>
      <c r="CH62" s="56">
        <v>321.10000000000002</v>
      </c>
      <c r="CI62" s="56">
        <v>0</v>
      </c>
      <c r="CJ62" s="56">
        <v>0</v>
      </c>
      <c r="CK62" s="56">
        <f t="shared" si="2"/>
        <v>9689</v>
      </c>
      <c r="CL62" s="56">
        <v>9689</v>
      </c>
      <c r="CM62" s="56">
        <v>0</v>
      </c>
      <c r="CN62" s="56">
        <f t="shared" si="3"/>
        <v>786.90000000000009</v>
      </c>
      <c r="CO62" s="56">
        <v>372.6</v>
      </c>
      <c r="CP62" s="56">
        <v>414.3</v>
      </c>
      <c r="CQ62" s="82">
        <f t="shared" si="4"/>
        <v>10797</v>
      </c>
      <c r="CR62" s="82">
        <f t="shared" si="5"/>
        <v>21078.800000000003</v>
      </c>
    </row>
    <row r="63" spans="2:96" ht="13.5" thickBot="1" x14ac:dyDescent="0.25">
      <c r="B63" s="95" t="s">
        <v>292</v>
      </c>
      <c r="C63" s="56">
        <v>1482.2</v>
      </c>
      <c r="D63" s="56">
        <v>4.5999999999999996</v>
      </c>
      <c r="E63" s="56">
        <v>6.7</v>
      </c>
      <c r="F63" s="56">
        <v>144.6</v>
      </c>
      <c r="G63" s="56">
        <v>360.1</v>
      </c>
      <c r="H63" s="56">
        <v>102.9</v>
      </c>
      <c r="I63" s="56">
        <v>853.1</v>
      </c>
      <c r="J63" s="56">
        <v>171.6</v>
      </c>
      <c r="K63" s="56">
        <v>2.2000000000000002</v>
      </c>
      <c r="L63" s="56">
        <v>105.2</v>
      </c>
      <c r="M63" s="56">
        <v>11.3</v>
      </c>
      <c r="N63" s="56">
        <v>31</v>
      </c>
      <c r="O63" s="56">
        <v>222.5</v>
      </c>
      <c r="P63" s="56">
        <v>479.8</v>
      </c>
      <c r="Q63" s="56">
        <v>102.7</v>
      </c>
      <c r="R63" s="56">
        <v>325.10000000000002</v>
      </c>
      <c r="S63" s="56">
        <v>934.2</v>
      </c>
      <c r="T63" s="56">
        <v>219.9</v>
      </c>
      <c r="U63" s="56">
        <v>521.70000000000005</v>
      </c>
      <c r="V63" s="56">
        <v>600.29999999999995</v>
      </c>
      <c r="W63" s="56">
        <v>1110.5999999999999</v>
      </c>
      <c r="X63" s="56">
        <v>470.5</v>
      </c>
      <c r="Y63" s="56">
        <v>34.1</v>
      </c>
      <c r="Z63" s="56">
        <v>142.30000000000001</v>
      </c>
      <c r="AA63" s="56">
        <v>118.2</v>
      </c>
      <c r="AB63" s="56">
        <v>468.8</v>
      </c>
      <c r="AC63" s="56">
        <v>92.8</v>
      </c>
      <c r="AD63" s="56">
        <v>63.9</v>
      </c>
      <c r="AE63" s="56">
        <v>61.7</v>
      </c>
      <c r="AF63" s="56">
        <v>79.5</v>
      </c>
      <c r="AG63" s="56">
        <v>7629.8999999999796</v>
      </c>
      <c r="AH63" s="56">
        <v>265.2</v>
      </c>
      <c r="AI63" s="56">
        <v>210.3</v>
      </c>
      <c r="AJ63" s="56">
        <v>258.3</v>
      </c>
      <c r="AK63" s="56">
        <v>48.5</v>
      </c>
      <c r="AL63" s="56">
        <v>190.4</v>
      </c>
      <c r="AM63" s="56">
        <v>301.2</v>
      </c>
      <c r="AN63" s="56">
        <v>872.2</v>
      </c>
      <c r="AO63" s="56">
        <v>2134</v>
      </c>
      <c r="AP63" s="56">
        <v>455.3</v>
      </c>
      <c r="AQ63" s="56">
        <v>134.80000000000001</v>
      </c>
      <c r="AR63" s="56">
        <v>64</v>
      </c>
      <c r="AS63" s="56">
        <v>0.3</v>
      </c>
      <c r="AT63" s="56">
        <v>0.2</v>
      </c>
      <c r="AU63" s="56">
        <v>807.9</v>
      </c>
      <c r="AV63" s="56">
        <v>35.799999999999997</v>
      </c>
      <c r="AW63" s="56">
        <v>398.4</v>
      </c>
      <c r="AX63" s="56">
        <v>1424.8</v>
      </c>
      <c r="AY63" s="56">
        <v>46.8</v>
      </c>
      <c r="AZ63" s="56">
        <v>107</v>
      </c>
      <c r="BA63" s="56">
        <v>1241.4000000000001</v>
      </c>
      <c r="BB63" s="56">
        <v>213.5</v>
      </c>
      <c r="BC63" s="56">
        <v>10.5</v>
      </c>
      <c r="BD63" s="56">
        <v>1.1000000000000001</v>
      </c>
      <c r="BE63" s="56">
        <v>4</v>
      </c>
      <c r="BF63" s="56">
        <v>482</v>
      </c>
      <c r="BG63" s="56">
        <v>0</v>
      </c>
      <c r="BH63" s="56">
        <v>258.3</v>
      </c>
      <c r="BI63" s="56">
        <v>174.4</v>
      </c>
      <c r="BJ63" s="56">
        <v>142</v>
      </c>
      <c r="BK63" s="56">
        <v>48.6</v>
      </c>
      <c r="BL63" s="56">
        <v>67.2</v>
      </c>
      <c r="BM63" s="56">
        <v>73.5</v>
      </c>
      <c r="BN63" s="56">
        <v>24.5</v>
      </c>
      <c r="BO63" s="56">
        <v>60.7</v>
      </c>
      <c r="BP63" s="56">
        <v>11.3</v>
      </c>
      <c r="BQ63" s="56">
        <v>41.6</v>
      </c>
      <c r="BR63" s="56">
        <v>14.5</v>
      </c>
      <c r="BS63" s="56">
        <v>61.5</v>
      </c>
      <c r="BT63" s="56">
        <v>169.8</v>
      </c>
      <c r="BU63" s="56">
        <v>1245.0999999999999</v>
      </c>
      <c r="BV63" s="56">
        <v>511.2</v>
      </c>
      <c r="BW63" s="56">
        <v>854.2</v>
      </c>
      <c r="BX63" s="56">
        <v>457.5</v>
      </c>
      <c r="BY63" s="56">
        <v>192.3</v>
      </c>
      <c r="BZ63" s="56">
        <v>261.39999999999998</v>
      </c>
      <c r="CA63" s="56">
        <v>68.8</v>
      </c>
      <c r="CB63" s="56">
        <v>26.6</v>
      </c>
      <c r="CC63" s="56">
        <v>154</v>
      </c>
      <c r="CD63" s="56">
        <v>0</v>
      </c>
      <c r="CE63" s="56"/>
      <c r="CF63" s="82">
        <f t="shared" si="6"/>
        <v>31580.899999999976</v>
      </c>
      <c r="CG63" s="56">
        <f t="shared" si="1"/>
        <v>16572.8</v>
      </c>
      <c r="CH63" s="56">
        <v>16504.099999999999</v>
      </c>
      <c r="CI63" s="56">
        <v>0.7</v>
      </c>
      <c r="CJ63" s="56">
        <v>68</v>
      </c>
      <c r="CK63" s="56">
        <f t="shared" si="2"/>
        <v>-122</v>
      </c>
      <c r="CL63" s="56">
        <v>0</v>
      </c>
      <c r="CM63" s="56">
        <v>-122</v>
      </c>
      <c r="CN63" s="56">
        <f t="shared" si="3"/>
        <v>719.7</v>
      </c>
      <c r="CO63" s="56">
        <v>653.6</v>
      </c>
      <c r="CP63" s="56">
        <v>66.099999999999994</v>
      </c>
      <c r="CQ63" s="82">
        <f t="shared" si="4"/>
        <v>17170.5</v>
      </c>
      <c r="CR63" s="82">
        <f t="shared" si="5"/>
        <v>48751.39999999998</v>
      </c>
    </row>
    <row r="64" spans="2:96" ht="13.5" thickBot="1" x14ac:dyDescent="0.25">
      <c r="B64" s="95" t="s">
        <v>293</v>
      </c>
      <c r="C64" s="56">
        <v>0</v>
      </c>
      <c r="D64" s="56">
        <v>0</v>
      </c>
      <c r="E64" s="56">
        <v>14.6</v>
      </c>
      <c r="F64" s="56">
        <v>20.5</v>
      </c>
      <c r="G64" s="56">
        <v>108.5</v>
      </c>
      <c r="H64" s="56">
        <v>83.2</v>
      </c>
      <c r="I64" s="56">
        <v>480.6</v>
      </c>
      <c r="J64" s="56">
        <v>66.400000000000006</v>
      </c>
      <c r="K64" s="56">
        <v>0.4</v>
      </c>
      <c r="L64" s="56">
        <v>49.8</v>
      </c>
      <c r="M64" s="56">
        <v>1.3</v>
      </c>
      <c r="N64" s="56">
        <v>4.2</v>
      </c>
      <c r="O64" s="56">
        <v>14.5</v>
      </c>
      <c r="P64" s="56">
        <v>237.2</v>
      </c>
      <c r="Q64" s="56">
        <v>30</v>
      </c>
      <c r="R64" s="56">
        <v>521.6</v>
      </c>
      <c r="S64" s="56">
        <v>717</v>
      </c>
      <c r="T64" s="56">
        <v>72.900000000000006</v>
      </c>
      <c r="U64" s="56">
        <v>82.8</v>
      </c>
      <c r="V64" s="56">
        <v>595.9</v>
      </c>
      <c r="W64" s="56">
        <v>444.7</v>
      </c>
      <c r="X64" s="56">
        <v>138.30000000000001</v>
      </c>
      <c r="Y64" s="56">
        <v>1.8</v>
      </c>
      <c r="Z64" s="56">
        <v>31</v>
      </c>
      <c r="AA64" s="56">
        <v>14.5</v>
      </c>
      <c r="AB64" s="56">
        <v>162.19999999999999</v>
      </c>
      <c r="AC64" s="56">
        <v>11</v>
      </c>
      <c r="AD64" s="56">
        <v>4.3</v>
      </c>
      <c r="AE64" s="56">
        <v>4</v>
      </c>
      <c r="AF64" s="56">
        <v>9.6</v>
      </c>
      <c r="AG64" s="56">
        <v>818.7</v>
      </c>
      <c r="AH64" s="56">
        <v>6.7</v>
      </c>
      <c r="AI64" s="56">
        <v>92</v>
      </c>
      <c r="AJ64" s="56">
        <v>21.4</v>
      </c>
      <c r="AK64" s="56">
        <v>2.8</v>
      </c>
      <c r="AL64" s="56">
        <v>11.1</v>
      </c>
      <c r="AM64" s="56">
        <v>41.8</v>
      </c>
      <c r="AN64" s="56">
        <v>244.3</v>
      </c>
      <c r="AO64" s="56">
        <v>303.39999999999998</v>
      </c>
      <c r="AP64" s="56">
        <v>2.5</v>
      </c>
      <c r="AQ64" s="56">
        <v>39.9</v>
      </c>
      <c r="AR64" s="56">
        <v>33.6</v>
      </c>
      <c r="AS64" s="56">
        <v>11.4</v>
      </c>
      <c r="AT64" s="56">
        <v>1.5</v>
      </c>
      <c r="AU64" s="56">
        <v>85.9</v>
      </c>
      <c r="AV64" s="56">
        <v>2.4</v>
      </c>
      <c r="AW64" s="56">
        <v>130</v>
      </c>
      <c r="AX64" s="56">
        <v>389.4</v>
      </c>
      <c r="AY64" s="56">
        <v>1.8</v>
      </c>
      <c r="AZ64" s="56">
        <v>4.8</v>
      </c>
      <c r="BA64" s="56">
        <v>63.5</v>
      </c>
      <c r="BB64" s="56">
        <v>7.3</v>
      </c>
      <c r="BC64" s="56">
        <v>5</v>
      </c>
      <c r="BD64" s="56">
        <v>1.1000000000000001</v>
      </c>
      <c r="BE64" s="56">
        <v>2.1</v>
      </c>
      <c r="BF64" s="56">
        <v>92.2</v>
      </c>
      <c r="BG64" s="56">
        <v>0</v>
      </c>
      <c r="BH64" s="56">
        <v>12.5</v>
      </c>
      <c r="BI64" s="56">
        <v>32.5</v>
      </c>
      <c r="BJ64" s="56">
        <v>10.3</v>
      </c>
      <c r="BK64" s="56">
        <v>4.3</v>
      </c>
      <c r="BL64" s="56">
        <v>3.2</v>
      </c>
      <c r="BM64" s="56">
        <v>0.5</v>
      </c>
      <c r="BN64" s="56">
        <v>1.3</v>
      </c>
      <c r="BO64" s="56">
        <v>3.3</v>
      </c>
      <c r="BP64" s="56">
        <v>1.2</v>
      </c>
      <c r="BQ64" s="56">
        <v>0.9</v>
      </c>
      <c r="BR64" s="56">
        <v>0.3</v>
      </c>
      <c r="BS64" s="56">
        <v>12.9</v>
      </c>
      <c r="BT64" s="56">
        <v>14.2</v>
      </c>
      <c r="BU64" s="56">
        <v>135.5</v>
      </c>
      <c r="BV64" s="56">
        <v>92.7</v>
      </c>
      <c r="BW64" s="56">
        <v>256</v>
      </c>
      <c r="BX64" s="56">
        <v>377.3</v>
      </c>
      <c r="BY64" s="56">
        <v>8</v>
      </c>
      <c r="BZ64" s="56">
        <v>83.2</v>
      </c>
      <c r="CA64" s="56">
        <v>40.5</v>
      </c>
      <c r="CB64" s="56">
        <v>1.2</v>
      </c>
      <c r="CC64" s="56">
        <v>88.9</v>
      </c>
      <c r="CD64" s="56">
        <v>0</v>
      </c>
      <c r="CE64" s="56"/>
      <c r="CF64" s="82">
        <f t="shared" si="6"/>
        <v>7520.0999999999995</v>
      </c>
      <c r="CG64" s="56">
        <f t="shared" si="1"/>
        <v>6462.5</v>
      </c>
      <c r="CH64" s="56">
        <v>6461.8</v>
      </c>
      <c r="CI64" s="56">
        <v>0.7</v>
      </c>
      <c r="CJ64" s="56">
        <v>0</v>
      </c>
      <c r="CK64" s="56">
        <f t="shared" si="2"/>
        <v>-380.8</v>
      </c>
      <c r="CL64" s="56">
        <v>0</v>
      </c>
      <c r="CM64" s="56">
        <v>-380.8</v>
      </c>
      <c r="CN64" s="56">
        <f t="shared" si="3"/>
        <v>5.2</v>
      </c>
      <c r="CO64" s="56">
        <v>2.5</v>
      </c>
      <c r="CP64" s="56">
        <v>2.7</v>
      </c>
      <c r="CQ64" s="82">
        <f t="shared" si="4"/>
        <v>6086.9</v>
      </c>
      <c r="CR64" s="82">
        <f t="shared" si="5"/>
        <v>13607</v>
      </c>
    </row>
    <row r="65" spans="2:96" ht="13.5" thickBot="1" x14ac:dyDescent="0.25">
      <c r="B65" s="95" t="s">
        <v>294</v>
      </c>
      <c r="C65" s="56">
        <v>512.29999999999995</v>
      </c>
      <c r="D65" s="56">
        <v>0</v>
      </c>
      <c r="E65" s="56">
        <v>5.4</v>
      </c>
      <c r="F65" s="56">
        <v>1.6</v>
      </c>
      <c r="G65" s="56">
        <v>34.4</v>
      </c>
      <c r="H65" s="56">
        <v>14.1</v>
      </c>
      <c r="I65" s="56">
        <v>78.2</v>
      </c>
      <c r="J65" s="56">
        <v>19.600000000000001</v>
      </c>
      <c r="K65" s="56">
        <v>0.1</v>
      </c>
      <c r="L65" s="56">
        <v>4.0999999999999996</v>
      </c>
      <c r="M65" s="56">
        <v>0.6</v>
      </c>
      <c r="N65" s="56">
        <v>2.2999999999999998</v>
      </c>
      <c r="O65" s="56">
        <v>3.5</v>
      </c>
      <c r="P65" s="56">
        <v>11.1</v>
      </c>
      <c r="Q65" s="56">
        <v>3.7</v>
      </c>
      <c r="R65" s="56">
        <v>64.099999999999994</v>
      </c>
      <c r="S65" s="56">
        <v>75.400000000000006</v>
      </c>
      <c r="T65" s="56">
        <v>33.6</v>
      </c>
      <c r="U65" s="56">
        <v>9.6</v>
      </c>
      <c r="V65" s="56">
        <v>12.7</v>
      </c>
      <c r="W65" s="56">
        <v>19</v>
      </c>
      <c r="X65" s="56">
        <v>19.8</v>
      </c>
      <c r="Y65" s="56">
        <v>2.6</v>
      </c>
      <c r="Z65" s="56">
        <v>3.8</v>
      </c>
      <c r="AA65" s="56">
        <v>63.5</v>
      </c>
      <c r="AB65" s="56">
        <v>15</v>
      </c>
      <c r="AC65" s="56">
        <v>2.9</v>
      </c>
      <c r="AD65" s="56">
        <v>3.3</v>
      </c>
      <c r="AE65" s="56">
        <v>3.4</v>
      </c>
      <c r="AF65" s="56">
        <v>6.2</v>
      </c>
      <c r="AG65" s="56">
        <v>248</v>
      </c>
      <c r="AH65" s="56">
        <v>1694.0999999999899</v>
      </c>
      <c r="AI65" s="56">
        <v>1203.2</v>
      </c>
      <c r="AJ65" s="56">
        <v>36.200000000000003</v>
      </c>
      <c r="AK65" s="56">
        <v>5.5</v>
      </c>
      <c r="AL65" s="56">
        <v>33.1</v>
      </c>
      <c r="AM65" s="56">
        <v>34.4</v>
      </c>
      <c r="AN65" s="56">
        <v>89.8</v>
      </c>
      <c r="AO65" s="56">
        <v>198.9</v>
      </c>
      <c r="AP65" s="56">
        <v>0.5</v>
      </c>
      <c r="AQ65" s="56">
        <v>1.3</v>
      </c>
      <c r="AR65" s="56">
        <v>3.4</v>
      </c>
      <c r="AS65" s="56">
        <v>0.2</v>
      </c>
      <c r="AT65" s="56">
        <v>0.1</v>
      </c>
      <c r="AU65" s="56">
        <v>36.5</v>
      </c>
      <c r="AV65" s="56">
        <v>3.1</v>
      </c>
      <c r="AW65" s="56">
        <v>152.6</v>
      </c>
      <c r="AX65" s="56">
        <v>251.8</v>
      </c>
      <c r="AY65" s="56">
        <v>2.4</v>
      </c>
      <c r="AZ65" s="56">
        <v>5</v>
      </c>
      <c r="BA65" s="56">
        <v>11.7</v>
      </c>
      <c r="BB65" s="56">
        <v>8.8000000000000007</v>
      </c>
      <c r="BC65" s="56">
        <v>20.9</v>
      </c>
      <c r="BD65" s="56">
        <v>1.8</v>
      </c>
      <c r="BE65" s="56">
        <v>7.8</v>
      </c>
      <c r="BF65" s="56">
        <v>105.5</v>
      </c>
      <c r="BG65" s="56">
        <v>0</v>
      </c>
      <c r="BH65" s="56">
        <v>20.100000000000001</v>
      </c>
      <c r="BI65" s="56">
        <v>25.3</v>
      </c>
      <c r="BJ65" s="56">
        <v>8</v>
      </c>
      <c r="BK65" s="56">
        <v>2.7</v>
      </c>
      <c r="BL65" s="56">
        <v>6.5</v>
      </c>
      <c r="BM65" s="56">
        <v>0.9</v>
      </c>
      <c r="BN65" s="56">
        <v>2.6</v>
      </c>
      <c r="BO65" s="56">
        <v>6.2</v>
      </c>
      <c r="BP65" s="56">
        <v>2</v>
      </c>
      <c r="BQ65" s="56">
        <v>5.0999999999999996</v>
      </c>
      <c r="BR65" s="56">
        <v>1.2</v>
      </c>
      <c r="BS65" s="56">
        <v>10.5</v>
      </c>
      <c r="BT65" s="56">
        <v>11</v>
      </c>
      <c r="BU65" s="56">
        <v>147.4</v>
      </c>
      <c r="BV65" s="56">
        <v>81.599999999999994</v>
      </c>
      <c r="BW65" s="56">
        <v>155.6</v>
      </c>
      <c r="BX65" s="56">
        <v>91.3</v>
      </c>
      <c r="BY65" s="56">
        <v>15.9</v>
      </c>
      <c r="BZ65" s="56">
        <v>83.3</v>
      </c>
      <c r="CA65" s="56">
        <v>39</v>
      </c>
      <c r="CB65" s="56">
        <v>3.2</v>
      </c>
      <c r="CC65" s="56">
        <v>27.1</v>
      </c>
      <c r="CD65" s="56">
        <v>0</v>
      </c>
      <c r="CE65" s="56"/>
      <c r="CF65" s="82">
        <f t="shared" si="6"/>
        <v>5928.9999999999909</v>
      </c>
      <c r="CG65" s="56">
        <f t="shared" si="1"/>
        <v>4571</v>
      </c>
      <c r="CH65" s="56">
        <v>3716</v>
      </c>
      <c r="CI65" s="56">
        <v>0</v>
      </c>
      <c r="CJ65" s="56">
        <v>855</v>
      </c>
      <c r="CK65" s="56">
        <f t="shared" si="2"/>
        <v>-0.2</v>
      </c>
      <c r="CL65" s="56">
        <v>0</v>
      </c>
      <c r="CM65" s="56">
        <v>-0.2</v>
      </c>
      <c r="CN65" s="56">
        <f t="shared" si="3"/>
        <v>19.399999999999999</v>
      </c>
      <c r="CO65" s="56">
        <v>9.1999999999999993</v>
      </c>
      <c r="CP65" s="56">
        <v>10.199999999999999</v>
      </c>
      <c r="CQ65" s="82">
        <f t="shared" si="4"/>
        <v>4590.2</v>
      </c>
      <c r="CR65" s="82">
        <f t="shared" si="5"/>
        <v>10519.19999999999</v>
      </c>
    </row>
    <row r="66" spans="2:96" ht="13.5" thickBot="1" x14ac:dyDescent="0.25">
      <c r="B66" s="95" t="s">
        <v>295</v>
      </c>
      <c r="C66" s="56">
        <v>15.9</v>
      </c>
      <c r="D66" s="56">
        <v>0</v>
      </c>
      <c r="E66" s="56">
        <v>8</v>
      </c>
      <c r="F66" s="56">
        <v>54.5</v>
      </c>
      <c r="G66" s="56">
        <v>65.3</v>
      </c>
      <c r="H66" s="56">
        <v>33.700000000000003</v>
      </c>
      <c r="I66" s="56">
        <v>174.8</v>
      </c>
      <c r="J66" s="56">
        <v>91.3</v>
      </c>
      <c r="K66" s="56">
        <v>0.4</v>
      </c>
      <c r="L66" s="56">
        <v>29.3</v>
      </c>
      <c r="M66" s="56">
        <v>5.8</v>
      </c>
      <c r="N66" s="56">
        <v>12.5</v>
      </c>
      <c r="O66" s="56">
        <v>40.700000000000003</v>
      </c>
      <c r="P66" s="56">
        <v>247.1</v>
      </c>
      <c r="Q66" s="56">
        <v>34.700000000000003</v>
      </c>
      <c r="R66" s="56">
        <v>187.5</v>
      </c>
      <c r="S66" s="56">
        <v>602.20000000000005</v>
      </c>
      <c r="T66" s="56">
        <v>75.7</v>
      </c>
      <c r="U66" s="56">
        <v>260.8</v>
      </c>
      <c r="V66" s="56">
        <v>358.8</v>
      </c>
      <c r="W66" s="56">
        <v>2886.5</v>
      </c>
      <c r="X66" s="56">
        <v>373.8</v>
      </c>
      <c r="Y66" s="56">
        <v>18</v>
      </c>
      <c r="Z66" s="56">
        <v>86.9</v>
      </c>
      <c r="AA66" s="56">
        <v>78.7</v>
      </c>
      <c r="AB66" s="56">
        <v>105.6</v>
      </c>
      <c r="AC66" s="56">
        <v>57.1</v>
      </c>
      <c r="AD66" s="56">
        <v>33</v>
      </c>
      <c r="AE66" s="56">
        <v>32.9</v>
      </c>
      <c r="AF66" s="56">
        <v>69.8</v>
      </c>
      <c r="AG66" s="56">
        <v>278.3</v>
      </c>
      <c r="AH66" s="56">
        <v>85</v>
      </c>
      <c r="AI66" s="56">
        <v>5445.3999999999896</v>
      </c>
      <c r="AJ66" s="56">
        <v>242.2</v>
      </c>
      <c r="AK66" s="56">
        <v>58.9</v>
      </c>
      <c r="AL66" s="56">
        <v>153.80000000000001</v>
      </c>
      <c r="AM66" s="56">
        <v>46.6</v>
      </c>
      <c r="AN66" s="56">
        <v>352.7</v>
      </c>
      <c r="AO66" s="56">
        <v>130.6</v>
      </c>
      <c r="AP66" s="56">
        <v>13</v>
      </c>
      <c r="AQ66" s="56">
        <v>23.3</v>
      </c>
      <c r="AR66" s="56">
        <v>87.6</v>
      </c>
      <c r="AS66" s="56">
        <v>7.6</v>
      </c>
      <c r="AT66" s="56">
        <v>57.4</v>
      </c>
      <c r="AU66" s="56">
        <v>87.5</v>
      </c>
      <c r="AV66" s="56">
        <v>8.5</v>
      </c>
      <c r="AW66" s="56">
        <v>58.9</v>
      </c>
      <c r="AX66" s="56">
        <v>54.2</v>
      </c>
      <c r="AY66" s="56">
        <v>18.600000000000001</v>
      </c>
      <c r="AZ66" s="56">
        <v>25.2</v>
      </c>
      <c r="BA66" s="56">
        <v>128.30000000000001</v>
      </c>
      <c r="BB66" s="56">
        <v>143.4</v>
      </c>
      <c r="BC66" s="56">
        <v>0</v>
      </c>
      <c r="BD66" s="56">
        <v>0</v>
      </c>
      <c r="BE66" s="56">
        <v>0</v>
      </c>
      <c r="BF66" s="56">
        <v>138.6</v>
      </c>
      <c r="BG66" s="56">
        <v>0</v>
      </c>
      <c r="BH66" s="56">
        <v>76.599999999999994</v>
      </c>
      <c r="BI66" s="56">
        <v>110</v>
      </c>
      <c r="BJ66" s="56">
        <v>50.7</v>
      </c>
      <c r="BK66" s="56">
        <v>16.2</v>
      </c>
      <c r="BL66" s="56">
        <v>33.5</v>
      </c>
      <c r="BM66" s="56">
        <v>16.600000000000001</v>
      </c>
      <c r="BN66" s="56">
        <v>3.4</v>
      </c>
      <c r="BO66" s="56">
        <v>35</v>
      </c>
      <c r="BP66" s="56">
        <v>6.2</v>
      </c>
      <c r="BQ66" s="56">
        <v>7.6</v>
      </c>
      <c r="BR66" s="56">
        <v>5.3</v>
      </c>
      <c r="BS66" s="56">
        <v>16.399999999999999</v>
      </c>
      <c r="BT66" s="56">
        <v>41</v>
      </c>
      <c r="BU66" s="56">
        <v>64.900000000000006</v>
      </c>
      <c r="BV66" s="56">
        <v>16.100000000000001</v>
      </c>
      <c r="BW66" s="56">
        <v>62.7</v>
      </c>
      <c r="BX66" s="56">
        <v>276.10000000000002</v>
      </c>
      <c r="BY66" s="56">
        <v>54.1</v>
      </c>
      <c r="BZ66" s="56">
        <v>59.5</v>
      </c>
      <c r="CA66" s="56">
        <v>35.200000000000003</v>
      </c>
      <c r="CB66" s="56">
        <v>3.2</v>
      </c>
      <c r="CC66" s="56">
        <v>9.1</v>
      </c>
      <c r="CD66" s="56">
        <v>0</v>
      </c>
      <c r="CE66" s="56"/>
      <c r="CF66" s="82">
        <f t="shared" si="6"/>
        <v>14686.299999999996</v>
      </c>
      <c r="CG66" s="56">
        <f t="shared" si="1"/>
        <v>7312.6</v>
      </c>
      <c r="CH66" s="56">
        <v>2901.3</v>
      </c>
      <c r="CI66" s="56">
        <v>7.3</v>
      </c>
      <c r="CJ66" s="56">
        <v>4404</v>
      </c>
      <c r="CK66" s="56">
        <f t="shared" si="2"/>
        <v>43.300000000000011</v>
      </c>
      <c r="CL66" s="56">
        <v>49</v>
      </c>
      <c r="CM66" s="56">
        <v>-5.6999999999999904</v>
      </c>
      <c r="CN66" s="56">
        <f t="shared" si="3"/>
        <v>1461.4</v>
      </c>
      <c r="CO66" s="56">
        <v>762.3</v>
      </c>
      <c r="CP66" s="56">
        <v>699.1</v>
      </c>
      <c r="CQ66" s="82">
        <f t="shared" si="4"/>
        <v>8817.3000000000011</v>
      </c>
      <c r="CR66" s="82">
        <f t="shared" si="5"/>
        <v>23503.599999999999</v>
      </c>
    </row>
    <row r="67" spans="2:96" ht="13.5" thickBot="1" x14ac:dyDescent="0.25">
      <c r="B67" s="95" t="s">
        <v>296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12253.3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56">
        <v>0</v>
      </c>
      <c r="BG67" s="56">
        <v>0</v>
      </c>
      <c r="BH67" s="56">
        <v>0</v>
      </c>
      <c r="BI67" s="56">
        <v>0</v>
      </c>
      <c r="BJ67" s="56">
        <v>0</v>
      </c>
      <c r="BK67" s="56">
        <v>0</v>
      </c>
      <c r="BL67" s="56">
        <v>0</v>
      </c>
      <c r="BM67" s="56">
        <v>0</v>
      </c>
      <c r="BN67" s="56">
        <v>0</v>
      </c>
      <c r="BO67" s="56">
        <v>0</v>
      </c>
      <c r="BP67" s="56">
        <v>0</v>
      </c>
      <c r="BQ67" s="56">
        <v>0</v>
      </c>
      <c r="BR67" s="56">
        <v>0</v>
      </c>
      <c r="BS67" s="56">
        <v>0</v>
      </c>
      <c r="BT67" s="56">
        <v>0</v>
      </c>
      <c r="BU67" s="56">
        <v>95.6</v>
      </c>
      <c r="BV67" s="56">
        <v>0</v>
      </c>
      <c r="BW67" s="56">
        <v>0</v>
      </c>
      <c r="BX67" s="56">
        <v>0</v>
      </c>
      <c r="BY67" s="56">
        <v>0</v>
      </c>
      <c r="BZ67" s="56">
        <v>0</v>
      </c>
      <c r="CA67" s="56">
        <v>0</v>
      </c>
      <c r="CB67" s="56">
        <v>0</v>
      </c>
      <c r="CC67" s="56">
        <v>0</v>
      </c>
      <c r="CD67" s="56">
        <v>0</v>
      </c>
      <c r="CE67" s="56"/>
      <c r="CF67" s="82">
        <f t="shared" si="6"/>
        <v>12348.9</v>
      </c>
      <c r="CG67" s="56">
        <f t="shared" si="1"/>
        <v>257</v>
      </c>
      <c r="CH67" s="56">
        <v>0</v>
      </c>
      <c r="CI67" s="56">
        <v>0</v>
      </c>
      <c r="CJ67" s="56">
        <v>257</v>
      </c>
      <c r="CK67" s="56">
        <f t="shared" si="2"/>
        <v>42527.200000000004</v>
      </c>
      <c r="CL67" s="56">
        <v>42384.4</v>
      </c>
      <c r="CM67" s="56">
        <v>142.80000000000001</v>
      </c>
      <c r="CN67" s="56">
        <f t="shared" si="3"/>
        <v>186.2</v>
      </c>
      <c r="CO67" s="56">
        <v>71.5</v>
      </c>
      <c r="CP67" s="56">
        <v>114.7</v>
      </c>
      <c r="CQ67" s="82">
        <f t="shared" si="4"/>
        <v>42970.400000000001</v>
      </c>
      <c r="CR67" s="82">
        <f t="shared" si="5"/>
        <v>55319.3</v>
      </c>
    </row>
    <row r="68" spans="2:96" ht="13.5" thickBot="1" x14ac:dyDescent="0.25">
      <c r="B68" s="95" t="s">
        <v>297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6">
        <v>2918.6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0</v>
      </c>
      <c r="BD68" s="56">
        <v>0</v>
      </c>
      <c r="BE68" s="56">
        <v>0</v>
      </c>
      <c r="BF68" s="56">
        <v>0</v>
      </c>
      <c r="BG68" s="56">
        <v>0</v>
      </c>
      <c r="BH68" s="56">
        <v>0</v>
      </c>
      <c r="BI68" s="56">
        <v>0</v>
      </c>
      <c r="BJ68" s="56">
        <v>0</v>
      </c>
      <c r="BK68" s="56">
        <v>0</v>
      </c>
      <c r="BL68" s="56">
        <v>0</v>
      </c>
      <c r="BM68" s="56">
        <v>0</v>
      </c>
      <c r="BN68" s="56">
        <v>0</v>
      </c>
      <c r="BO68" s="56">
        <v>0</v>
      </c>
      <c r="BP68" s="56">
        <v>0</v>
      </c>
      <c r="BQ68" s="56">
        <v>0</v>
      </c>
      <c r="BR68" s="56">
        <v>0</v>
      </c>
      <c r="BS68" s="56">
        <v>0</v>
      </c>
      <c r="BT68" s="56">
        <v>0</v>
      </c>
      <c r="BU68" s="56">
        <v>18.7</v>
      </c>
      <c r="BV68" s="56">
        <v>0</v>
      </c>
      <c r="BW68" s="56">
        <v>0</v>
      </c>
      <c r="BX68" s="56">
        <v>0</v>
      </c>
      <c r="BY68" s="56">
        <v>0</v>
      </c>
      <c r="BZ68" s="56">
        <v>0</v>
      </c>
      <c r="CA68" s="56">
        <v>0</v>
      </c>
      <c r="CB68" s="56">
        <v>0</v>
      </c>
      <c r="CC68" s="56">
        <v>0</v>
      </c>
      <c r="CD68" s="56">
        <v>0</v>
      </c>
      <c r="CE68" s="56"/>
      <c r="CF68" s="82">
        <f t="shared" si="6"/>
        <v>2937.2999999999997</v>
      </c>
      <c r="CG68" s="56">
        <f t="shared" si="1"/>
        <v>205.5</v>
      </c>
      <c r="CH68" s="56">
        <v>0</v>
      </c>
      <c r="CI68" s="56">
        <v>1.5</v>
      </c>
      <c r="CJ68" s="56">
        <v>204</v>
      </c>
      <c r="CK68" s="56">
        <f t="shared" si="2"/>
        <v>10312.299999999999</v>
      </c>
      <c r="CL68" s="56">
        <v>10329.4</v>
      </c>
      <c r="CM68" s="56">
        <v>-17.100000000000001</v>
      </c>
      <c r="CN68" s="56">
        <f t="shared" si="3"/>
        <v>88.9</v>
      </c>
      <c r="CO68" s="56">
        <v>34.1</v>
      </c>
      <c r="CP68" s="56">
        <v>54.8</v>
      </c>
      <c r="CQ68" s="82">
        <f t="shared" si="4"/>
        <v>10606.699999999999</v>
      </c>
      <c r="CR68" s="82">
        <f t="shared" si="5"/>
        <v>13543.999999999998</v>
      </c>
    </row>
    <row r="69" spans="2:96" ht="13.5" thickBot="1" x14ac:dyDescent="0.25">
      <c r="B69" s="95" t="s">
        <v>298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5268.3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0</v>
      </c>
      <c r="BD69" s="56">
        <v>0</v>
      </c>
      <c r="BE69" s="56">
        <v>0</v>
      </c>
      <c r="BF69" s="56">
        <v>0</v>
      </c>
      <c r="BG69" s="56">
        <v>0</v>
      </c>
      <c r="BH69" s="56">
        <v>0</v>
      </c>
      <c r="BI69" s="56">
        <v>0</v>
      </c>
      <c r="BJ69" s="56">
        <v>0</v>
      </c>
      <c r="BK69" s="56">
        <v>0</v>
      </c>
      <c r="BL69" s="56">
        <v>0</v>
      </c>
      <c r="BM69" s="56">
        <v>0</v>
      </c>
      <c r="BN69" s="56">
        <v>0</v>
      </c>
      <c r="BO69" s="56">
        <v>0</v>
      </c>
      <c r="BP69" s="56">
        <v>0</v>
      </c>
      <c r="BQ69" s="56">
        <v>0</v>
      </c>
      <c r="BR69" s="56">
        <v>0</v>
      </c>
      <c r="BS69" s="56">
        <v>0</v>
      </c>
      <c r="BT69" s="56">
        <v>0</v>
      </c>
      <c r="BU69" s="56">
        <v>59.1</v>
      </c>
      <c r="BV69" s="56">
        <v>0</v>
      </c>
      <c r="BW69" s="56">
        <v>0</v>
      </c>
      <c r="BX69" s="56">
        <v>0</v>
      </c>
      <c r="BY69" s="56">
        <v>0</v>
      </c>
      <c r="BZ69" s="56">
        <v>0</v>
      </c>
      <c r="CA69" s="56">
        <v>0</v>
      </c>
      <c r="CB69" s="56">
        <v>0</v>
      </c>
      <c r="CC69" s="56">
        <v>0</v>
      </c>
      <c r="CD69" s="56">
        <v>0</v>
      </c>
      <c r="CE69" s="56"/>
      <c r="CF69" s="82">
        <f t="shared" si="6"/>
        <v>5327.4000000000005</v>
      </c>
      <c r="CG69" s="56">
        <f t="shared" si="1"/>
        <v>1907</v>
      </c>
      <c r="CH69" s="56">
        <v>0</v>
      </c>
      <c r="CI69" s="56">
        <v>0</v>
      </c>
      <c r="CJ69" s="56">
        <v>1907</v>
      </c>
      <c r="CK69" s="56">
        <f t="shared" si="2"/>
        <v>12623.3</v>
      </c>
      <c r="CL69" s="56">
        <v>12480.5</v>
      </c>
      <c r="CM69" s="56">
        <v>142.80000000000001</v>
      </c>
      <c r="CN69" s="56">
        <f t="shared" si="3"/>
        <v>94.699999999999989</v>
      </c>
      <c r="CO69" s="56">
        <v>36.4</v>
      </c>
      <c r="CP69" s="56">
        <v>58.3</v>
      </c>
      <c r="CQ69" s="82">
        <f t="shared" si="4"/>
        <v>14625</v>
      </c>
      <c r="CR69" s="82">
        <f t="shared" si="5"/>
        <v>19952.400000000001</v>
      </c>
    </row>
    <row r="70" spans="2:96" ht="13.5" thickBot="1" x14ac:dyDescent="0.25">
      <c r="B70" s="95" t="s">
        <v>299</v>
      </c>
      <c r="C70" s="56">
        <v>399.9</v>
      </c>
      <c r="D70" s="56">
        <v>2.2999999999999998</v>
      </c>
      <c r="E70" s="56">
        <v>2.8</v>
      </c>
      <c r="F70" s="56">
        <v>65.400000000000006</v>
      </c>
      <c r="G70" s="56">
        <v>129.5</v>
      </c>
      <c r="H70" s="56">
        <v>46</v>
      </c>
      <c r="I70" s="56">
        <v>317.5</v>
      </c>
      <c r="J70" s="56">
        <v>114</v>
      </c>
      <c r="K70" s="56">
        <v>0.7</v>
      </c>
      <c r="L70" s="56">
        <v>42.8</v>
      </c>
      <c r="M70" s="56">
        <v>4.8</v>
      </c>
      <c r="N70" s="56">
        <v>14.2</v>
      </c>
      <c r="O70" s="56">
        <v>6.1</v>
      </c>
      <c r="P70" s="56">
        <v>65.599999999999994</v>
      </c>
      <c r="Q70" s="56">
        <v>31.5</v>
      </c>
      <c r="R70" s="56">
        <v>69.3</v>
      </c>
      <c r="S70" s="56">
        <v>248.1</v>
      </c>
      <c r="T70" s="56">
        <v>128.5</v>
      </c>
      <c r="U70" s="56">
        <v>131.1</v>
      </c>
      <c r="V70" s="56">
        <v>251.6</v>
      </c>
      <c r="W70" s="56">
        <v>82.7</v>
      </c>
      <c r="X70" s="56">
        <v>138.9</v>
      </c>
      <c r="Y70" s="56">
        <v>27.4</v>
      </c>
      <c r="Z70" s="56">
        <v>16.5</v>
      </c>
      <c r="AA70" s="56">
        <v>116.3</v>
      </c>
      <c r="AB70" s="56">
        <v>15.5</v>
      </c>
      <c r="AC70" s="56">
        <v>89.6</v>
      </c>
      <c r="AD70" s="56">
        <v>34.299999999999997</v>
      </c>
      <c r="AE70" s="56">
        <v>20</v>
      </c>
      <c r="AF70" s="56">
        <v>214.4</v>
      </c>
      <c r="AG70" s="56">
        <v>616.70000000000005</v>
      </c>
      <c r="AH70" s="56">
        <v>64.599999999999994</v>
      </c>
      <c r="AI70" s="56">
        <v>228.6</v>
      </c>
      <c r="AJ70" s="56">
        <v>3686.3</v>
      </c>
      <c r="AK70" s="56">
        <v>137.4</v>
      </c>
      <c r="AL70" s="56">
        <v>5331.1999999999898</v>
      </c>
      <c r="AM70" s="56">
        <v>170.8</v>
      </c>
      <c r="AN70" s="56">
        <v>930.3</v>
      </c>
      <c r="AO70" s="56">
        <v>919.8</v>
      </c>
      <c r="AP70" s="56">
        <v>40.5</v>
      </c>
      <c r="AQ70" s="56">
        <v>89.2</v>
      </c>
      <c r="AR70" s="56">
        <v>703.8</v>
      </c>
      <c r="AS70" s="56">
        <v>22.7</v>
      </c>
      <c r="AT70" s="56">
        <v>85.9</v>
      </c>
      <c r="AU70" s="56">
        <v>748.7</v>
      </c>
      <c r="AV70" s="56">
        <v>34.799999999999997</v>
      </c>
      <c r="AW70" s="56">
        <v>301.5</v>
      </c>
      <c r="AX70" s="56">
        <v>285.3</v>
      </c>
      <c r="AY70" s="56">
        <v>11.1</v>
      </c>
      <c r="AZ70" s="56">
        <v>51.4</v>
      </c>
      <c r="BA70" s="56">
        <v>379.9</v>
      </c>
      <c r="BB70" s="56">
        <v>513.5</v>
      </c>
      <c r="BC70" s="56">
        <v>170.5</v>
      </c>
      <c r="BD70" s="56">
        <v>115.9</v>
      </c>
      <c r="BE70" s="56">
        <v>92.4</v>
      </c>
      <c r="BF70" s="56">
        <v>1590.4</v>
      </c>
      <c r="BG70" s="56">
        <v>2948.5</v>
      </c>
      <c r="BH70" s="56">
        <v>86.7</v>
      </c>
      <c r="BI70" s="56">
        <v>71.599999999999994</v>
      </c>
      <c r="BJ70" s="56">
        <v>167.8</v>
      </c>
      <c r="BK70" s="56">
        <v>29.8</v>
      </c>
      <c r="BL70" s="56">
        <v>66.400000000000006</v>
      </c>
      <c r="BM70" s="56">
        <v>34</v>
      </c>
      <c r="BN70" s="56">
        <v>10.5</v>
      </c>
      <c r="BO70" s="56">
        <v>263.2</v>
      </c>
      <c r="BP70" s="56">
        <v>8.6</v>
      </c>
      <c r="BQ70" s="56">
        <v>31.4</v>
      </c>
      <c r="BR70" s="56">
        <v>27.6</v>
      </c>
      <c r="BS70" s="56">
        <v>76.099999999999994</v>
      </c>
      <c r="BT70" s="56">
        <v>106.5</v>
      </c>
      <c r="BU70" s="56">
        <v>983.1</v>
      </c>
      <c r="BV70" s="56">
        <v>727.099999999999</v>
      </c>
      <c r="BW70" s="56">
        <v>348.8</v>
      </c>
      <c r="BX70" s="56">
        <v>718.9</v>
      </c>
      <c r="BY70" s="56">
        <v>76.900000000000006</v>
      </c>
      <c r="BZ70" s="56">
        <v>100.6</v>
      </c>
      <c r="CA70" s="56">
        <v>62.699999999999903</v>
      </c>
      <c r="CB70" s="56">
        <v>0.2</v>
      </c>
      <c r="CC70" s="56">
        <v>64</v>
      </c>
      <c r="CD70" s="56">
        <v>0</v>
      </c>
      <c r="CE70" s="56"/>
      <c r="CF70" s="82">
        <f t="shared" si="6"/>
        <v>27161.499999999989</v>
      </c>
      <c r="CG70" s="56">
        <f t="shared" si="1"/>
        <v>5252.5</v>
      </c>
      <c r="CH70" s="56">
        <v>5252.5</v>
      </c>
      <c r="CI70" s="56">
        <v>0</v>
      </c>
      <c r="CJ70" s="56">
        <v>0</v>
      </c>
      <c r="CK70" s="56">
        <f t="shared" si="2"/>
        <v>35911.100000000006</v>
      </c>
      <c r="CL70" s="56">
        <v>35768.300000000003</v>
      </c>
      <c r="CM70" s="56">
        <v>142.80000000000001</v>
      </c>
      <c r="CN70" s="56">
        <f t="shared" si="3"/>
        <v>456.20000000000005</v>
      </c>
      <c r="CO70" s="56">
        <v>175.1</v>
      </c>
      <c r="CP70" s="56">
        <v>281.10000000000002</v>
      </c>
      <c r="CQ70" s="82">
        <f t="shared" si="4"/>
        <v>41619.800000000003</v>
      </c>
      <c r="CR70" s="82">
        <f t="shared" si="5"/>
        <v>68781.299999999988</v>
      </c>
    </row>
    <row r="71" spans="2:96" ht="13.5" thickBot="1" x14ac:dyDescent="0.25">
      <c r="B71" s="95" t="s">
        <v>300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85.1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0</v>
      </c>
      <c r="BH71" s="56">
        <v>0</v>
      </c>
      <c r="BI71" s="56">
        <v>0</v>
      </c>
      <c r="BJ71" s="56">
        <v>0</v>
      </c>
      <c r="BK71" s="56">
        <v>0</v>
      </c>
      <c r="BL71" s="56">
        <v>0</v>
      </c>
      <c r="BM71" s="56">
        <v>0</v>
      </c>
      <c r="BN71" s="56">
        <v>0</v>
      </c>
      <c r="BO71" s="56">
        <v>0</v>
      </c>
      <c r="BP71" s="56">
        <v>0</v>
      </c>
      <c r="BQ71" s="56">
        <v>0</v>
      </c>
      <c r="BR71" s="56">
        <v>0</v>
      </c>
      <c r="BS71" s="56">
        <v>0</v>
      </c>
      <c r="BT71" s="56">
        <v>0</v>
      </c>
      <c r="BU71" s="56">
        <v>0</v>
      </c>
      <c r="BV71" s="56">
        <v>0</v>
      </c>
      <c r="BW71" s="56">
        <v>0</v>
      </c>
      <c r="BX71" s="56">
        <v>0</v>
      </c>
      <c r="BY71" s="56">
        <v>0</v>
      </c>
      <c r="BZ71" s="56">
        <v>0</v>
      </c>
      <c r="CA71" s="56">
        <v>0</v>
      </c>
      <c r="CB71" s="56">
        <v>0</v>
      </c>
      <c r="CC71" s="56">
        <v>0</v>
      </c>
      <c r="CD71" s="56">
        <v>0</v>
      </c>
      <c r="CE71" s="56"/>
      <c r="CF71" s="82">
        <f t="shared" si="6"/>
        <v>85.1</v>
      </c>
      <c r="CG71" s="56">
        <f t="shared" si="1"/>
        <v>599.4</v>
      </c>
      <c r="CH71" s="56">
        <v>599.4</v>
      </c>
      <c r="CI71" s="56">
        <v>0</v>
      </c>
      <c r="CJ71" s="56">
        <v>0</v>
      </c>
      <c r="CK71" s="56">
        <f t="shared" si="2"/>
        <v>0</v>
      </c>
      <c r="CL71" s="56">
        <v>0</v>
      </c>
      <c r="CM71" s="56">
        <v>0</v>
      </c>
      <c r="CN71" s="56">
        <f t="shared" si="3"/>
        <v>4.2</v>
      </c>
      <c r="CO71" s="56">
        <v>2.5</v>
      </c>
      <c r="CP71" s="56">
        <v>1.7</v>
      </c>
      <c r="CQ71" s="82">
        <f t="shared" si="4"/>
        <v>603.6</v>
      </c>
      <c r="CR71" s="82">
        <f t="shared" si="5"/>
        <v>688.7</v>
      </c>
    </row>
    <row r="72" spans="2:96" ht="13.5" thickBot="1" x14ac:dyDescent="0.25">
      <c r="B72" s="95" t="s">
        <v>301</v>
      </c>
      <c r="C72" s="56">
        <v>626.70000000000005</v>
      </c>
      <c r="D72" s="56">
        <v>41.8</v>
      </c>
      <c r="E72" s="56">
        <v>2.7</v>
      </c>
      <c r="F72" s="56">
        <v>26.1</v>
      </c>
      <c r="G72" s="56">
        <v>14</v>
      </c>
      <c r="H72" s="56">
        <v>3.9</v>
      </c>
      <c r="I72" s="56">
        <v>31.3</v>
      </c>
      <c r="J72" s="56">
        <v>12.7</v>
      </c>
      <c r="K72" s="56">
        <v>0.3</v>
      </c>
      <c r="L72" s="56">
        <v>2</v>
      </c>
      <c r="M72" s="56">
        <v>0.4</v>
      </c>
      <c r="N72" s="56">
        <v>1.1000000000000001</v>
      </c>
      <c r="O72" s="56">
        <v>9.6999999999999993</v>
      </c>
      <c r="P72" s="56">
        <v>13.6</v>
      </c>
      <c r="Q72" s="56">
        <v>1.6</v>
      </c>
      <c r="R72" s="56">
        <v>12.7</v>
      </c>
      <c r="S72" s="56">
        <v>12.5</v>
      </c>
      <c r="T72" s="56">
        <v>37.200000000000003</v>
      </c>
      <c r="U72" s="56">
        <v>10.5</v>
      </c>
      <c r="V72" s="56">
        <v>22.4</v>
      </c>
      <c r="W72" s="56">
        <v>37.6</v>
      </c>
      <c r="X72" s="56">
        <v>13.2</v>
      </c>
      <c r="Y72" s="56">
        <v>0.4</v>
      </c>
      <c r="Z72" s="56">
        <v>6.6</v>
      </c>
      <c r="AA72" s="56">
        <v>6.7</v>
      </c>
      <c r="AB72" s="56">
        <v>24.2</v>
      </c>
      <c r="AC72" s="56">
        <v>10.3</v>
      </c>
      <c r="AD72" s="56">
        <v>1.9</v>
      </c>
      <c r="AE72" s="56">
        <v>1.7</v>
      </c>
      <c r="AF72" s="56">
        <v>30.6</v>
      </c>
      <c r="AG72" s="56">
        <v>29.4</v>
      </c>
      <c r="AH72" s="56">
        <v>47.9</v>
      </c>
      <c r="AI72" s="56">
        <v>203.6</v>
      </c>
      <c r="AJ72" s="56">
        <v>7.6</v>
      </c>
      <c r="AK72" s="56">
        <v>2</v>
      </c>
      <c r="AL72" s="56">
        <v>9.1</v>
      </c>
      <c r="AM72" s="56">
        <v>44.1</v>
      </c>
      <c r="AN72" s="56">
        <v>294.89999999999998</v>
      </c>
      <c r="AO72" s="56">
        <v>50.7</v>
      </c>
      <c r="AP72" s="56">
        <v>2.9</v>
      </c>
      <c r="AQ72" s="56">
        <v>141.30000000000001</v>
      </c>
      <c r="AR72" s="56">
        <v>679.1</v>
      </c>
      <c r="AS72" s="56">
        <v>1.2</v>
      </c>
      <c r="AT72" s="56">
        <v>7.5</v>
      </c>
      <c r="AU72" s="56">
        <v>11</v>
      </c>
      <c r="AV72" s="56">
        <v>12.1</v>
      </c>
      <c r="AW72" s="56">
        <v>54.2</v>
      </c>
      <c r="AX72" s="56">
        <v>25.3</v>
      </c>
      <c r="AY72" s="56">
        <v>0.5</v>
      </c>
      <c r="AZ72" s="56">
        <v>2</v>
      </c>
      <c r="BA72" s="56">
        <v>8.8000000000000007</v>
      </c>
      <c r="BB72" s="56">
        <v>45.1</v>
      </c>
      <c r="BC72" s="56">
        <v>31.3</v>
      </c>
      <c r="BD72" s="56">
        <v>14.5</v>
      </c>
      <c r="BE72" s="56">
        <v>156</v>
      </c>
      <c r="BF72" s="56">
        <v>8.6999999999999993</v>
      </c>
      <c r="BG72" s="56">
        <v>0</v>
      </c>
      <c r="BH72" s="56">
        <v>31.4</v>
      </c>
      <c r="BI72" s="56">
        <v>65.099999999999994</v>
      </c>
      <c r="BJ72" s="56">
        <v>4.5</v>
      </c>
      <c r="BK72" s="56">
        <v>14.4</v>
      </c>
      <c r="BL72" s="56">
        <v>3.1</v>
      </c>
      <c r="BM72" s="56">
        <v>2.1</v>
      </c>
      <c r="BN72" s="56">
        <v>0.7</v>
      </c>
      <c r="BO72" s="56">
        <v>50</v>
      </c>
      <c r="BP72" s="56">
        <v>0.7</v>
      </c>
      <c r="BQ72" s="56">
        <v>0</v>
      </c>
      <c r="BR72" s="56">
        <v>1.6</v>
      </c>
      <c r="BS72" s="56">
        <v>5.8</v>
      </c>
      <c r="BT72" s="56">
        <v>5.4</v>
      </c>
      <c r="BU72" s="56">
        <v>149.30000000000001</v>
      </c>
      <c r="BV72" s="56">
        <v>47.5</v>
      </c>
      <c r="BW72" s="56">
        <v>78.5</v>
      </c>
      <c r="BX72" s="56">
        <v>5.9</v>
      </c>
      <c r="BY72" s="56">
        <v>26.2</v>
      </c>
      <c r="BZ72" s="56">
        <v>18.100000000000001</v>
      </c>
      <c r="CA72" s="56">
        <v>0</v>
      </c>
      <c r="CB72" s="56">
        <v>0.5</v>
      </c>
      <c r="CC72" s="56">
        <v>2.2000000000000002</v>
      </c>
      <c r="CD72" s="56">
        <v>0</v>
      </c>
      <c r="CE72" s="56"/>
      <c r="CF72" s="82">
        <f t="shared" si="6"/>
        <v>3420.1999999999994</v>
      </c>
      <c r="CG72" s="56">
        <f t="shared" si="1"/>
        <v>13965.8</v>
      </c>
      <c r="CH72" s="56">
        <v>13965.8</v>
      </c>
      <c r="CI72" s="56">
        <v>0</v>
      </c>
      <c r="CJ72" s="56">
        <v>0</v>
      </c>
      <c r="CK72" s="56">
        <f t="shared" si="2"/>
        <v>0</v>
      </c>
      <c r="CL72" s="56">
        <v>0</v>
      </c>
      <c r="CM72" s="56">
        <v>0</v>
      </c>
      <c r="CN72" s="56">
        <f t="shared" si="3"/>
        <v>0</v>
      </c>
      <c r="CO72" s="56">
        <v>0</v>
      </c>
      <c r="CP72" s="56">
        <v>0</v>
      </c>
      <c r="CQ72" s="82">
        <f t="shared" si="4"/>
        <v>13965.8</v>
      </c>
      <c r="CR72" s="82">
        <f t="shared" si="5"/>
        <v>17386</v>
      </c>
    </row>
    <row r="73" spans="2:96" ht="13.5" thickBot="1" x14ac:dyDescent="0.25">
      <c r="B73" s="95" t="s">
        <v>302</v>
      </c>
      <c r="C73" s="56">
        <v>24</v>
      </c>
      <c r="D73" s="56">
        <v>0</v>
      </c>
      <c r="E73" s="56">
        <v>3.4</v>
      </c>
      <c r="F73" s="56">
        <v>5.8</v>
      </c>
      <c r="G73" s="56">
        <v>65.5</v>
      </c>
      <c r="H73" s="56">
        <v>39.700000000000003</v>
      </c>
      <c r="I73" s="56">
        <v>170.5</v>
      </c>
      <c r="J73" s="56">
        <v>100.1</v>
      </c>
      <c r="K73" s="56">
        <v>0.9</v>
      </c>
      <c r="L73" s="56">
        <v>39</v>
      </c>
      <c r="M73" s="56">
        <v>12.1</v>
      </c>
      <c r="N73" s="56">
        <v>25.5</v>
      </c>
      <c r="O73" s="56">
        <v>40</v>
      </c>
      <c r="P73" s="56">
        <v>122.7</v>
      </c>
      <c r="Q73" s="56">
        <v>38.9</v>
      </c>
      <c r="R73" s="56">
        <v>1.7</v>
      </c>
      <c r="S73" s="56">
        <v>488.1</v>
      </c>
      <c r="T73" s="56">
        <v>316.5</v>
      </c>
      <c r="U73" s="56">
        <v>116.4</v>
      </c>
      <c r="V73" s="56">
        <v>156.9</v>
      </c>
      <c r="W73" s="56">
        <v>94.4</v>
      </c>
      <c r="X73" s="56">
        <v>99.2</v>
      </c>
      <c r="Y73" s="56">
        <v>11.9</v>
      </c>
      <c r="Z73" s="56">
        <v>92.9</v>
      </c>
      <c r="AA73" s="56">
        <v>148.69999999999999</v>
      </c>
      <c r="AB73" s="56">
        <v>11.1</v>
      </c>
      <c r="AC73" s="56">
        <v>88.7</v>
      </c>
      <c r="AD73" s="56">
        <v>60.1</v>
      </c>
      <c r="AE73" s="56">
        <v>60.3</v>
      </c>
      <c r="AF73" s="56">
        <v>2.2999999999999998</v>
      </c>
      <c r="AG73" s="56">
        <v>0</v>
      </c>
      <c r="AH73" s="56">
        <v>0</v>
      </c>
      <c r="AI73" s="56">
        <v>0</v>
      </c>
      <c r="AJ73" s="56">
        <v>20.8</v>
      </c>
      <c r="AK73" s="56">
        <v>3.5</v>
      </c>
      <c r="AL73" s="56">
        <v>10.6</v>
      </c>
      <c r="AM73" s="56">
        <v>0</v>
      </c>
      <c r="AN73" s="56">
        <v>5323.1</v>
      </c>
      <c r="AO73" s="56">
        <v>1361.9</v>
      </c>
      <c r="AP73" s="56">
        <v>0</v>
      </c>
      <c r="AQ73" s="56">
        <v>0</v>
      </c>
      <c r="AR73" s="56">
        <v>0</v>
      </c>
      <c r="AS73" s="56">
        <v>0</v>
      </c>
      <c r="AT73" s="56">
        <v>0</v>
      </c>
      <c r="AU73" s="56">
        <v>0</v>
      </c>
      <c r="AV73" s="56">
        <v>0</v>
      </c>
      <c r="AW73" s="56">
        <v>0</v>
      </c>
      <c r="AX73" s="56">
        <v>0</v>
      </c>
      <c r="AY73" s="56">
        <v>52.5</v>
      </c>
      <c r="AZ73" s="56">
        <v>68.2</v>
      </c>
      <c r="BA73" s="56">
        <v>0</v>
      </c>
      <c r="BB73" s="56">
        <v>0</v>
      </c>
      <c r="BC73" s="56">
        <v>0</v>
      </c>
      <c r="BD73" s="56">
        <v>0</v>
      </c>
      <c r="BE73" s="56">
        <v>0</v>
      </c>
      <c r="BF73" s="56">
        <v>0</v>
      </c>
      <c r="BG73" s="56">
        <v>0</v>
      </c>
      <c r="BH73" s="56">
        <v>0</v>
      </c>
      <c r="BI73" s="56">
        <v>0</v>
      </c>
      <c r="BJ73" s="56">
        <v>0</v>
      </c>
      <c r="BK73" s="56">
        <v>0</v>
      </c>
      <c r="BL73" s="56">
        <v>0</v>
      </c>
      <c r="BM73" s="56">
        <v>0</v>
      </c>
      <c r="BN73" s="56">
        <v>0</v>
      </c>
      <c r="BO73" s="56">
        <v>0</v>
      </c>
      <c r="BP73" s="56">
        <v>0</v>
      </c>
      <c r="BQ73" s="56">
        <v>0</v>
      </c>
      <c r="BR73" s="56">
        <v>0</v>
      </c>
      <c r="BS73" s="56">
        <v>0</v>
      </c>
      <c r="BT73" s="56">
        <v>0</v>
      </c>
      <c r="BU73" s="56">
        <v>27.8</v>
      </c>
      <c r="BV73" s="56">
        <v>0</v>
      </c>
      <c r="BW73" s="56">
        <v>0</v>
      </c>
      <c r="BX73" s="56">
        <v>0</v>
      </c>
      <c r="BY73" s="56">
        <v>0</v>
      </c>
      <c r="BZ73" s="56">
        <v>0</v>
      </c>
      <c r="CA73" s="56">
        <v>0</v>
      </c>
      <c r="CB73" s="56">
        <v>0</v>
      </c>
      <c r="CC73" s="56">
        <v>0</v>
      </c>
      <c r="CD73" s="56">
        <v>0</v>
      </c>
      <c r="CE73" s="56"/>
      <c r="CF73" s="82">
        <f t="shared" si="6"/>
        <v>9305.7000000000007</v>
      </c>
      <c r="CG73" s="56">
        <f t="shared" si="1"/>
        <v>0</v>
      </c>
      <c r="CH73" s="56">
        <v>0</v>
      </c>
      <c r="CI73" s="56">
        <v>0</v>
      </c>
      <c r="CJ73" s="56">
        <v>0</v>
      </c>
      <c r="CK73" s="56">
        <f t="shared" si="2"/>
        <v>0</v>
      </c>
      <c r="CL73" s="56">
        <v>0</v>
      </c>
      <c r="CM73" s="56">
        <v>0</v>
      </c>
      <c r="CN73" s="56">
        <f t="shared" si="3"/>
        <v>1586.5</v>
      </c>
      <c r="CO73" s="56">
        <v>984.2</v>
      </c>
      <c r="CP73" s="56">
        <v>602.29999999999995</v>
      </c>
      <c r="CQ73" s="82">
        <f t="shared" si="4"/>
        <v>1586.5</v>
      </c>
      <c r="CR73" s="82">
        <f t="shared" si="5"/>
        <v>10892.2</v>
      </c>
    </row>
    <row r="74" spans="2:96" ht="13.5" thickBot="1" x14ac:dyDescent="0.25">
      <c r="B74" s="95" t="s">
        <v>303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0</v>
      </c>
      <c r="BD74" s="56">
        <v>0</v>
      </c>
      <c r="BE74" s="56">
        <v>0</v>
      </c>
      <c r="BF74" s="56">
        <v>0</v>
      </c>
      <c r="BG74" s="56">
        <v>0</v>
      </c>
      <c r="BH74" s="56">
        <v>0</v>
      </c>
      <c r="BI74" s="56">
        <v>0</v>
      </c>
      <c r="BJ74" s="56">
        <v>0</v>
      </c>
      <c r="BK74" s="56">
        <v>0</v>
      </c>
      <c r="BL74" s="56">
        <v>0</v>
      </c>
      <c r="BM74" s="56">
        <v>0</v>
      </c>
      <c r="BN74" s="56">
        <v>0</v>
      </c>
      <c r="BO74" s="56">
        <v>0</v>
      </c>
      <c r="BP74" s="56">
        <v>0</v>
      </c>
      <c r="BQ74" s="56">
        <v>0</v>
      </c>
      <c r="BR74" s="56">
        <v>0</v>
      </c>
      <c r="BS74" s="56">
        <v>0</v>
      </c>
      <c r="BT74" s="56">
        <v>0</v>
      </c>
      <c r="BU74" s="56">
        <v>0</v>
      </c>
      <c r="BV74" s="56">
        <v>0</v>
      </c>
      <c r="BW74" s="56">
        <v>0</v>
      </c>
      <c r="BX74" s="56">
        <v>0</v>
      </c>
      <c r="BY74" s="56">
        <v>0</v>
      </c>
      <c r="BZ74" s="56">
        <v>0</v>
      </c>
      <c r="CA74" s="56">
        <v>0</v>
      </c>
      <c r="CB74" s="56">
        <v>0</v>
      </c>
      <c r="CC74" s="56">
        <v>0</v>
      </c>
      <c r="CD74" s="56">
        <v>0</v>
      </c>
      <c r="CE74" s="56"/>
      <c r="CF74" s="82">
        <f t="shared" ref="CF74:CF105" si="7">SUM(C74:CE74)</f>
        <v>0</v>
      </c>
      <c r="CG74" s="56">
        <f t="shared" si="1"/>
        <v>0</v>
      </c>
      <c r="CH74" s="56">
        <v>0</v>
      </c>
      <c r="CI74" s="56">
        <v>0</v>
      </c>
      <c r="CJ74" s="56">
        <v>0</v>
      </c>
      <c r="CK74" s="56">
        <f t="shared" si="2"/>
        <v>0</v>
      </c>
      <c r="CL74" s="56">
        <v>0</v>
      </c>
      <c r="CM74" s="56">
        <v>0</v>
      </c>
      <c r="CN74" s="56">
        <f t="shared" si="3"/>
        <v>0</v>
      </c>
      <c r="CO74" s="56">
        <v>0</v>
      </c>
      <c r="CP74" s="56">
        <v>0</v>
      </c>
      <c r="CQ74" s="82">
        <f t="shared" si="4"/>
        <v>0</v>
      </c>
      <c r="CR74" s="82">
        <f t="shared" si="5"/>
        <v>0</v>
      </c>
    </row>
    <row r="75" spans="2:96" ht="13.5" thickBot="1" x14ac:dyDescent="0.25">
      <c r="B75" s="95" t="s">
        <v>304</v>
      </c>
      <c r="C75" s="56">
        <v>0</v>
      </c>
      <c r="D75" s="56">
        <v>0</v>
      </c>
      <c r="E75" s="56">
        <v>5</v>
      </c>
      <c r="F75" s="56">
        <v>1.3</v>
      </c>
      <c r="G75" s="56">
        <v>1.8</v>
      </c>
      <c r="H75" s="56">
        <v>0.3</v>
      </c>
      <c r="I75" s="56">
        <v>3.4</v>
      </c>
      <c r="J75" s="56">
        <v>0.9</v>
      </c>
      <c r="K75" s="56">
        <v>0.1</v>
      </c>
      <c r="L75" s="56">
        <v>0.6</v>
      </c>
      <c r="M75" s="56">
        <v>0.4</v>
      </c>
      <c r="N75" s="56">
        <v>0.5</v>
      </c>
      <c r="O75" s="56">
        <v>1</v>
      </c>
      <c r="P75" s="56">
        <v>1.8</v>
      </c>
      <c r="Q75" s="56">
        <v>0.2</v>
      </c>
      <c r="R75" s="56">
        <v>0.8</v>
      </c>
      <c r="S75" s="56">
        <v>3.6</v>
      </c>
      <c r="T75" s="56">
        <v>0.8</v>
      </c>
      <c r="U75" s="56">
        <v>1</v>
      </c>
      <c r="V75" s="56">
        <v>2.9</v>
      </c>
      <c r="W75" s="56">
        <v>2.1</v>
      </c>
      <c r="X75" s="56">
        <v>1.5</v>
      </c>
      <c r="Y75" s="56">
        <v>0.5</v>
      </c>
      <c r="Z75" s="56">
        <v>0.7</v>
      </c>
      <c r="AA75" s="56">
        <v>0.8</v>
      </c>
      <c r="AB75" s="56">
        <v>1.6</v>
      </c>
      <c r="AC75" s="56">
        <v>0.3</v>
      </c>
      <c r="AD75" s="56">
        <v>0.4</v>
      </c>
      <c r="AE75" s="56">
        <v>0.4</v>
      </c>
      <c r="AF75" s="56">
        <v>0.5</v>
      </c>
      <c r="AG75" s="56">
        <v>0.3</v>
      </c>
      <c r="AH75" s="56">
        <v>0.1</v>
      </c>
      <c r="AI75" s="56">
        <v>2.8</v>
      </c>
      <c r="AJ75" s="56">
        <v>4.2</v>
      </c>
      <c r="AK75" s="56">
        <v>1.6</v>
      </c>
      <c r="AL75" s="56">
        <v>1.4</v>
      </c>
      <c r="AM75" s="56">
        <v>1.3</v>
      </c>
      <c r="AN75" s="56">
        <v>36.6</v>
      </c>
      <c r="AO75" s="56">
        <v>4.7</v>
      </c>
      <c r="AP75" s="56">
        <v>0.1</v>
      </c>
      <c r="AQ75" s="56">
        <v>0.2</v>
      </c>
      <c r="AR75" s="56">
        <v>2.8</v>
      </c>
      <c r="AS75" s="56">
        <v>0.2</v>
      </c>
      <c r="AT75" s="56">
        <v>0.2</v>
      </c>
      <c r="AU75" s="56">
        <v>2.1</v>
      </c>
      <c r="AV75" s="56">
        <v>0.4</v>
      </c>
      <c r="AW75" s="56">
        <v>0.2</v>
      </c>
      <c r="AX75" s="56">
        <v>0.6</v>
      </c>
      <c r="AY75" s="56">
        <v>0.6</v>
      </c>
      <c r="AZ75" s="56">
        <v>0.2</v>
      </c>
      <c r="BA75" s="56">
        <v>0.5</v>
      </c>
      <c r="BB75" s="56">
        <v>0.3</v>
      </c>
      <c r="BC75" s="56">
        <v>0.7</v>
      </c>
      <c r="BD75" s="56">
        <v>1</v>
      </c>
      <c r="BE75" s="56">
        <v>0.5</v>
      </c>
      <c r="BF75" s="56">
        <v>0.4</v>
      </c>
      <c r="BG75" s="56">
        <v>0</v>
      </c>
      <c r="BH75" s="56">
        <v>0.3</v>
      </c>
      <c r="BI75" s="56">
        <v>0.4</v>
      </c>
      <c r="BJ75" s="56">
        <v>0.4</v>
      </c>
      <c r="BK75" s="56">
        <v>0.1</v>
      </c>
      <c r="BL75" s="56">
        <v>0.3</v>
      </c>
      <c r="BM75" s="56">
        <v>0.1</v>
      </c>
      <c r="BN75" s="56">
        <v>0.2</v>
      </c>
      <c r="BO75" s="56">
        <v>0.4</v>
      </c>
      <c r="BP75" s="56">
        <v>0.1</v>
      </c>
      <c r="BQ75" s="56">
        <v>8.1999999999999993</v>
      </c>
      <c r="BR75" s="56">
        <v>0.1</v>
      </c>
      <c r="BS75" s="56">
        <v>0.2</v>
      </c>
      <c r="BT75" s="56">
        <v>0.5</v>
      </c>
      <c r="BU75" s="56">
        <v>12.1</v>
      </c>
      <c r="BV75" s="56">
        <v>3.2</v>
      </c>
      <c r="BW75" s="56">
        <v>7</v>
      </c>
      <c r="BX75" s="56">
        <v>0</v>
      </c>
      <c r="BY75" s="56">
        <v>0.4</v>
      </c>
      <c r="BZ75" s="56">
        <v>0.2</v>
      </c>
      <c r="CA75" s="56">
        <v>169.1</v>
      </c>
      <c r="CB75" s="56">
        <v>0.2</v>
      </c>
      <c r="CC75" s="56">
        <v>0.2</v>
      </c>
      <c r="CD75" s="56">
        <v>0</v>
      </c>
      <c r="CE75" s="56"/>
      <c r="CF75" s="82">
        <f t="shared" si="7"/>
        <v>302.89999999999998</v>
      </c>
      <c r="CG75" s="56">
        <f t="shared" ref="CG75:CG124" si="8">CH75+CI75+CJ75</f>
        <v>1532</v>
      </c>
      <c r="CH75" s="56">
        <v>1028</v>
      </c>
      <c r="CI75" s="56">
        <v>0</v>
      </c>
      <c r="CJ75" s="56">
        <v>504</v>
      </c>
      <c r="CK75" s="56">
        <f t="shared" ref="CK75:CK119" si="9">CL75+CM75</f>
        <v>0</v>
      </c>
      <c r="CL75" s="56">
        <v>0</v>
      </c>
      <c r="CM75" s="56">
        <v>0</v>
      </c>
      <c r="CN75" s="56">
        <f t="shared" ref="CN75:CN119" si="10">CO75+CP75</f>
        <v>74</v>
      </c>
      <c r="CO75" s="56">
        <v>62.9</v>
      </c>
      <c r="CP75" s="56">
        <v>11.1</v>
      </c>
      <c r="CQ75" s="82">
        <f t="shared" ref="CQ75:CQ119" si="11">CG75+CK75+CN75</f>
        <v>1606</v>
      </c>
      <c r="CR75" s="82">
        <f t="shared" ref="CR75:CR119" si="12">CF75+CQ75</f>
        <v>1908.9</v>
      </c>
    </row>
    <row r="76" spans="2:96" ht="13.5" thickBot="1" x14ac:dyDescent="0.25">
      <c r="B76" s="95" t="s">
        <v>305</v>
      </c>
      <c r="C76" s="56">
        <v>7.8</v>
      </c>
      <c r="D76" s="56">
        <v>0</v>
      </c>
      <c r="E76" s="56">
        <v>9.3000000000000007</v>
      </c>
      <c r="F76" s="56">
        <v>285.10000000000002</v>
      </c>
      <c r="G76" s="56">
        <v>254.2</v>
      </c>
      <c r="H76" s="56">
        <v>50.9</v>
      </c>
      <c r="I76" s="56">
        <v>805</v>
      </c>
      <c r="J76" s="56">
        <v>212.4</v>
      </c>
      <c r="K76" s="56">
        <v>3.1</v>
      </c>
      <c r="L76" s="56">
        <v>66</v>
      </c>
      <c r="M76" s="56">
        <v>32.1</v>
      </c>
      <c r="N76" s="56">
        <v>31.1</v>
      </c>
      <c r="O76" s="56">
        <v>93.2</v>
      </c>
      <c r="P76" s="56">
        <v>322.10000000000002</v>
      </c>
      <c r="Q76" s="56">
        <v>35.4</v>
      </c>
      <c r="R76" s="56">
        <v>260.5</v>
      </c>
      <c r="S76" s="56">
        <v>697.5</v>
      </c>
      <c r="T76" s="56">
        <v>124.8</v>
      </c>
      <c r="U76" s="56">
        <v>321</v>
      </c>
      <c r="V76" s="56">
        <v>105.4</v>
      </c>
      <c r="W76" s="56">
        <v>394.2</v>
      </c>
      <c r="X76" s="56">
        <v>236.7</v>
      </c>
      <c r="Y76" s="56">
        <v>33.4</v>
      </c>
      <c r="Z76" s="56">
        <v>54.1</v>
      </c>
      <c r="AA76" s="56">
        <v>206.6</v>
      </c>
      <c r="AB76" s="56">
        <v>122.7</v>
      </c>
      <c r="AC76" s="56">
        <v>44.5</v>
      </c>
      <c r="AD76" s="56">
        <v>72.5</v>
      </c>
      <c r="AE76" s="56">
        <v>58.7</v>
      </c>
      <c r="AF76" s="56">
        <v>33.799999999999997</v>
      </c>
      <c r="AG76" s="56">
        <v>70.400000000000006</v>
      </c>
      <c r="AH76" s="56">
        <v>10.199999999999999</v>
      </c>
      <c r="AI76" s="56">
        <v>286.8</v>
      </c>
      <c r="AJ76" s="56">
        <v>36.9</v>
      </c>
      <c r="AK76" s="56">
        <v>42.7</v>
      </c>
      <c r="AL76" s="56">
        <v>79.599999999999994</v>
      </c>
      <c r="AM76" s="56">
        <v>244.3</v>
      </c>
      <c r="AN76" s="56">
        <v>5322.6</v>
      </c>
      <c r="AO76" s="56">
        <v>1111.0999999999999</v>
      </c>
      <c r="AP76" s="56">
        <v>6.9</v>
      </c>
      <c r="AQ76" s="56">
        <v>296.3</v>
      </c>
      <c r="AR76" s="56">
        <v>5242.0999999999904</v>
      </c>
      <c r="AS76" s="56">
        <v>14.5</v>
      </c>
      <c r="AT76" s="56">
        <v>35.9</v>
      </c>
      <c r="AU76" s="56">
        <v>7809.1</v>
      </c>
      <c r="AV76" s="56">
        <v>80.400000000000006</v>
      </c>
      <c r="AW76" s="56">
        <v>8.9</v>
      </c>
      <c r="AX76" s="56">
        <v>13.6</v>
      </c>
      <c r="AY76" s="56">
        <v>169.9</v>
      </c>
      <c r="AZ76" s="56">
        <v>25.7</v>
      </c>
      <c r="BA76" s="56">
        <v>44.7</v>
      </c>
      <c r="BB76" s="56">
        <v>115.4</v>
      </c>
      <c r="BC76" s="56">
        <v>37.299999999999997</v>
      </c>
      <c r="BD76" s="56">
        <v>21.1</v>
      </c>
      <c r="BE76" s="56">
        <v>8.9</v>
      </c>
      <c r="BF76" s="56">
        <v>44.7</v>
      </c>
      <c r="BG76" s="56">
        <v>0</v>
      </c>
      <c r="BH76" s="56">
        <v>35.299999999999997</v>
      </c>
      <c r="BI76" s="56">
        <v>35</v>
      </c>
      <c r="BJ76" s="56">
        <v>66.099999999999994</v>
      </c>
      <c r="BK76" s="56">
        <v>14.3</v>
      </c>
      <c r="BL76" s="56">
        <v>53.3</v>
      </c>
      <c r="BM76" s="56">
        <v>19.8</v>
      </c>
      <c r="BN76" s="56">
        <v>3.1</v>
      </c>
      <c r="BO76" s="56">
        <v>193.4</v>
      </c>
      <c r="BP76" s="56">
        <v>10.1</v>
      </c>
      <c r="BQ76" s="56">
        <v>87.5</v>
      </c>
      <c r="BR76" s="56">
        <v>10.1</v>
      </c>
      <c r="BS76" s="56">
        <v>19.399999999999999</v>
      </c>
      <c r="BT76" s="56">
        <v>50.8</v>
      </c>
      <c r="BU76" s="56">
        <v>1555</v>
      </c>
      <c r="BV76" s="56">
        <v>50.1</v>
      </c>
      <c r="BW76" s="56">
        <v>83.5</v>
      </c>
      <c r="BX76" s="56">
        <v>36.200000000000003</v>
      </c>
      <c r="BY76" s="56">
        <v>15.4</v>
      </c>
      <c r="BZ76" s="56">
        <v>39.200000000000003</v>
      </c>
      <c r="CA76" s="56">
        <v>0</v>
      </c>
      <c r="CB76" s="56">
        <v>14.6</v>
      </c>
      <c r="CC76" s="56">
        <v>50.4</v>
      </c>
      <c r="CD76" s="56">
        <v>0</v>
      </c>
      <c r="CE76" s="56"/>
      <c r="CF76" s="82">
        <f t="shared" si="7"/>
        <v>28596.699999999993</v>
      </c>
      <c r="CG76" s="56">
        <f t="shared" si="8"/>
        <v>5738.6</v>
      </c>
      <c r="CH76" s="56">
        <v>4576.6000000000004</v>
      </c>
      <c r="CI76" s="56">
        <v>0</v>
      </c>
      <c r="CJ76" s="56">
        <v>1162</v>
      </c>
      <c r="CK76" s="56">
        <f t="shared" si="9"/>
        <v>0</v>
      </c>
      <c r="CL76" s="56">
        <v>0</v>
      </c>
      <c r="CM76" s="56">
        <v>0</v>
      </c>
      <c r="CN76" s="56">
        <f t="shared" si="10"/>
        <v>7375.2</v>
      </c>
      <c r="CO76" s="56">
        <v>6293.2</v>
      </c>
      <c r="CP76" s="56">
        <v>1082</v>
      </c>
      <c r="CQ76" s="82">
        <f t="shared" si="11"/>
        <v>13113.8</v>
      </c>
      <c r="CR76" s="82">
        <f t="shared" si="12"/>
        <v>41710.499999999993</v>
      </c>
    </row>
    <row r="77" spans="2:96" ht="13.5" thickBot="1" x14ac:dyDescent="0.25">
      <c r="B77" s="95" t="s">
        <v>306</v>
      </c>
      <c r="C77" s="56">
        <v>0</v>
      </c>
      <c r="D77" s="56">
        <v>0</v>
      </c>
      <c r="E77" s="56">
        <v>41.7</v>
      </c>
      <c r="F77" s="56">
        <v>1.8</v>
      </c>
      <c r="G77" s="56">
        <v>4.9000000000000004</v>
      </c>
      <c r="H77" s="56">
        <v>1.5</v>
      </c>
      <c r="I77" s="56">
        <v>9.9</v>
      </c>
      <c r="J77" s="56">
        <v>2.6</v>
      </c>
      <c r="K77" s="56">
        <v>0.3</v>
      </c>
      <c r="L77" s="56">
        <v>0.6</v>
      </c>
      <c r="M77" s="56">
        <v>0.2</v>
      </c>
      <c r="N77" s="56">
        <v>0.3</v>
      </c>
      <c r="O77" s="56">
        <v>1.9</v>
      </c>
      <c r="P77" s="56">
        <v>3.8</v>
      </c>
      <c r="Q77" s="56">
        <v>0.6</v>
      </c>
      <c r="R77" s="56">
        <v>1.4</v>
      </c>
      <c r="S77" s="56">
        <v>7.9</v>
      </c>
      <c r="T77" s="56">
        <v>1.5</v>
      </c>
      <c r="U77" s="56">
        <v>3.2</v>
      </c>
      <c r="V77" s="56">
        <v>6</v>
      </c>
      <c r="W77" s="56">
        <v>4.9000000000000004</v>
      </c>
      <c r="X77" s="56">
        <v>4</v>
      </c>
      <c r="Y77" s="56">
        <v>0.5</v>
      </c>
      <c r="Z77" s="56">
        <v>2</v>
      </c>
      <c r="AA77" s="56">
        <v>2.2000000000000002</v>
      </c>
      <c r="AB77" s="56">
        <v>3.7</v>
      </c>
      <c r="AC77" s="56">
        <v>0.6</v>
      </c>
      <c r="AD77" s="56">
        <v>1.2</v>
      </c>
      <c r="AE77" s="56">
        <v>0.8</v>
      </c>
      <c r="AF77" s="56">
        <v>0.5</v>
      </c>
      <c r="AG77" s="56">
        <v>0.6</v>
      </c>
      <c r="AH77" s="56">
        <v>0.1</v>
      </c>
      <c r="AI77" s="56">
        <v>3.9</v>
      </c>
      <c r="AJ77" s="56">
        <v>2.6</v>
      </c>
      <c r="AK77" s="56">
        <v>1.3</v>
      </c>
      <c r="AL77" s="56">
        <v>4.2</v>
      </c>
      <c r="AM77" s="56">
        <v>3.2</v>
      </c>
      <c r="AN77" s="56">
        <v>35.299999999999997</v>
      </c>
      <c r="AO77" s="56">
        <v>13.9</v>
      </c>
      <c r="AP77" s="56">
        <v>0.1</v>
      </c>
      <c r="AQ77" s="56">
        <v>0.4</v>
      </c>
      <c r="AR77" s="56">
        <v>4.4000000000000004</v>
      </c>
      <c r="AS77" s="56">
        <v>0.1</v>
      </c>
      <c r="AT77" s="56">
        <v>0.2</v>
      </c>
      <c r="AU77" s="56">
        <v>4.7</v>
      </c>
      <c r="AV77" s="56">
        <v>0.9</v>
      </c>
      <c r="AW77" s="56">
        <v>0.4</v>
      </c>
      <c r="AX77" s="56">
        <v>0.7</v>
      </c>
      <c r="AY77" s="56">
        <v>1.1000000000000001</v>
      </c>
      <c r="AZ77" s="56">
        <v>0.2</v>
      </c>
      <c r="BA77" s="56">
        <v>0.3</v>
      </c>
      <c r="BB77" s="56">
        <v>1.4</v>
      </c>
      <c r="BC77" s="56">
        <v>0.2</v>
      </c>
      <c r="BD77" s="56">
        <v>0.3</v>
      </c>
      <c r="BE77" s="56">
        <v>0.2</v>
      </c>
      <c r="BF77" s="56">
        <v>0.4</v>
      </c>
      <c r="BG77" s="56">
        <v>0</v>
      </c>
      <c r="BH77" s="56">
        <v>0.3</v>
      </c>
      <c r="BI77" s="56">
        <v>0.4</v>
      </c>
      <c r="BJ77" s="56">
        <v>0.7</v>
      </c>
      <c r="BK77" s="56">
        <v>0.2</v>
      </c>
      <c r="BL77" s="56">
        <v>0.3</v>
      </c>
      <c r="BM77" s="56">
        <v>0.2</v>
      </c>
      <c r="BN77" s="56">
        <v>0.2</v>
      </c>
      <c r="BO77" s="56">
        <v>1.3</v>
      </c>
      <c r="BP77" s="56">
        <v>0.2</v>
      </c>
      <c r="BQ77" s="56">
        <v>87.5</v>
      </c>
      <c r="BR77" s="56">
        <v>0.2</v>
      </c>
      <c r="BS77" s="56">
        <v>0.2</v>
      </c>
      <c r="BT77" s="56">
        <v>0.4</v>
      </c>
      <c r="BU77" s="56">
        <v>23.5</v>
      </c>
      <c r="BV77" s="56">
        <v>7.6</v>
      </c>
      <c r="BW77" s="56">
        <v>2.5</v>
      </c>
      <c r="BX77" s="56">
        <v>0</v>
      </c>
      <c r="BY77" s="56">
        <v>0.4</v>
      </c>
      <c r="BZ77" s="56">
        <v>0.2</v>
      </c>
      <c r="CA77" s="56">
        <v>0</v>
      </c>
      <c r="CB77" s="56">
        <v>0.2</v>
      </c>
      <c r="CC77" s="56">
        <v>0.1</v>
      </c>
      <c r="CD77" s="56">
        <v>0</v>
      </c>
      <c r="CE77" s="56"/>
      <c r="CF77" s="82">
        <f t="shared" si="7"/>
        <v>318.19999999999993</v>
      </c>
      <c r="CG77" s="56">
        <f t="shared" si="8"/>
        <v>335.5</v>
      </c>
      <c r="CH77" s="56">
        <v>201</v>
      </c>
      <c r="CI77" s="56">
        <v>1.5</v>
      </c>
      <c r="CJ77" s="56">
        <v>133</v>
      </c>
      <c r="CK77" s="56">
        <f t="shared" si="9"/>
        <v>0</v>
      </c>
      <c r="CL77" s="56">
        <v>0</v>
      </c>
      <c r="CM77" s="56">
        <v>0</v>
      </c>
      <c r="CN77" s="56">
        <f t="shared" si="10"/>
        <v>830.1</v>
      </c>
      <c r="CO77" s="56">
        <v>67</v>
      </c>
      <c r="CP77" s="56">
        <v>763.1</v>
      </c>
      <c r="CQ77" s="82">
        <f t="shared" si="11"/>
        <v>1165.5999999999999</v>
      </c>
      <c r="CR77" s="82">
        <f t="shared" si="12"/>
        <v>1483.7999999999997</v>
      </c>
    </row>
    <row r="78" spans="2:96" ht="13.5" thickBot="1" x14ac:dyDescent="0.25">
      <c r="B78" s="95" t="s">
        <v>307</v>
      </c>
      <c r="C78" s="56">
        <v>0</v>
      </c>
      <c r="D78" s="56">
        <v>0</v>
      </c>
      <c r="E78" s="56">
        <v>4.5999999999999996</v>
      </c>
      <c r="F78" s="56">
        <v>1.2</v>
      </c>
      <c r="G78" s="56">
        <v>1.2</v>
      </c>
      <c r="H78" s="56">
        <v>0.7</v>
      </c>
      <c r="I78" s="56">
        <v>2.2999999999999998</v>
      </c>
      <c r="J78" s="56">
        <v>0.6</v>
      </c>
      <c r="K78" s="56">
        <v>0.3</v>
      </c>
      <c r="L78" s="56">
        <v>0.6</v>
      </c>
      <c r="M78" s="56">
        <v>0.5</v>
      </c>
      <c r="N78" s="56">
        <v>0.3</v>
      </c>
      <c r="O78" s="56">
        <v>0.8</v>
      </c>
      <c r="P78" s="56">
        <v>1.4</v>
      </c>
      <c r="Q78" s="56">
        <v>0.4</v>
      </c>
      <c r="R78" s="56">
        <v>0.8</v>
      </c>
      <c r="S78" s="56">
        <v>4</v>
      </c>
      <c r="T78" s="56">
        <v>0.70000000000000195</v>
      </c>
      <c r="U78" s="56">
        <v>1.4</v>
      </c>
      <c r="V78" s="56">
        <v>2.2999999999999998</v>
      </c>
      <c r="W78" s="56">
        <v>1.5</v>
      </c>
      <c r="X78" s="56">
        <v>2.2999999999999998</v>
      </c>
      <c r="Y78" s="56">
        <v>0.6</v>
      </c>
      <c r="Z78" s="56">
        <v>0.9</v>
      </c>
      <c r="AA78" s="56">
        <v>0.8</v>
      </c>
      <c r="AB78" s="56">
        <v>1</v>
      </c>
      <c r="AC78" s="56">
        <v>0.4</v>
      </c>
      <c r="AD78" s="56">
        <v>0.6</v>
      </c>
      <c r="AE78" s="56">
        <v>0.6</v>
      </c>
      <c r="AF78" s="56">
        <v>1.1000000000000001</v>
      </c>
      <c r="AG78" s="56">
        <v>0.2</v>
      </c>
      <c r="AH78" s="56">
        <v>0.5</v>
      </c>
      <c r="AI78" s="56">
        <v>5</v>
      </c>
      <c r="AJ78" s="56">
        <v>3</v>
      </c>
      <c r="AK78" s="56">
        <v>0.5</v>
      </c>
      <c r="AL78" s="56">
        <v>2.9</v>
      </c>
      <c r="AM78" s="56">
        <v>1.1000000000000001</v>
      </c>
      <c r="AN78" s="56">
        <v>44.2</v>
      </c>
      <c r="AO78" s="56">
        <v>32.799999999999997</v>
      </c>
      <c r="AP78" s="56">
        <v>0.3</v>
      </c>
      <c r="AQ78" s="56">
        <v>0.2</v>
      </c>
      <c r="AR78" s="56">
        <v>2.2000000000000002</v>
      </c>
      <c r="AS78" s="56">
        <v>0.2</v>
      </c>
      <c r="AT78" s="56">
        <v>0.2</v>
      </c>
      <c r="AU78" s="56">
        <v>27.9</v>
      </c>
      <c r="AV78" s="56">
        <v>0.999999999999999</v>
      </c>
      <c r="AW78" s="56">
        <v>0.5</v>
      </c>
      <c r="AX78" s="56">
        <v>4.8</v>
      </c>
      <c r="AY78" s="56">
        <v>1.2</v>
      </c>
      <c r="AZ78" s="56">
        <v>0.6</v>
      </c>
      <c r="BA78" s="56">
        <v>0.5</v>
      </c>
      <c r="BB78" s="56">
        <v>25.6</v>
      </c>
      <c r="BC78" s="56">
        <v>134.69999999999999</v>
      </c>
      <c r="BD78" s="56">
        <v>119.4</v>
      </c>
      <c r="BE78" s="56">
        <v>13.2</v>
      </c>
      <c r="BF78" s="56">
        <v>0.7</v>
      </c>
      <c r="BG78" s="56">
        <v>0</v>
      </c>
      <c r="BH78" s="56">
        <v>1.3</v>
      </c>
      <c r="BI78" s="56">
        <v>3.1</v>
      </c>
      <c r="BJ78" s="56">
        <v>23.9</v>
      </c>
      <c r="BK78" s="56">
        <v>4.0999999999999996</v>
      </c>
      <c r="BL78" s="56">
        <v>1.5</v>
      </c>
      <c r="BM78" s="56">
        <v>0.7</v>
      </c>
      <c r="BN78" s="56">
        <v>0.4</v>
      </c>
      <c r="BO78" s="56">
        <v>1.5</v>
      </c>
      <c r="BP78" s="56">
        <v>0.5</v>
      </c>
      <c r="BQ78" s="56">
        <v>1.4000000000000099</v>
      </c>
      <c r="BR78" s="56">
        <v>0.5</v>
      </c>
      <c r="BS78" s="56">
        <v>0.6</v>
      </c>
      <c r="BT78" s="56">
        <v>24.3</v>
      </c>
      <c r="BU78" s="56">
        <v>209.6</v>
      </c>
      <c r="BV78" s="56">
        <v>4.0999999999999996</v>
      </c>
      <c r="BW78" s="56">
        <v>30.1</v>
      </c>
      <c r="BX78" s="56">
        <v>0</v>
      </c>
      <c r="BY78" s="56">
        <v>1.3</v>
      </c>
      <c r="BZ78" s="56">
        <v>0.8</v>
      </c>
      <c r="CA78" s="56">
        <v>144</v>
      </c>
      <c r="CB78" s="56">
        <v>0.4</v>
      </c>
      <c r="CC78" s="56">
        <v>0.1</v>
      </c>
      <c r="CD78" s="56">
        <v>0</v>
      </c>
      <c r="CE78" s="56"/>
      <c r="CF78" s="82">
        <f t="shared" si="7"/>
        <v>911.5</v>
      </c>
      <c r="CG78" s="56">
        <f t="shared" si="8"/>
        <v>1828.7</v>
      </c>
      <c r="CH78" s="56">
        <v>1405.7</v>
      </c>
      <c r="CI78" s="56">
        <v>0</v>
      </c>
      <c r="CJ78" s="56">
        <v>423</v>
      </c>
      <c r="CK78" s="56">
        <f t="shared" si="9"/>
        <v>0</v>
      </c>
      <c r="CL78" s="56">
        <v>0</v>
      </c>
      <c r="CM78" s="56">
        <v>0</v>
      </c>
      <c r="CN78" s="56">
        <f t="shared" si="10"/>
        <v>2916.7</v>
      </c>
      <c r="CO78" s="56">
        <v>965.8</v>
      </c>
      <c r="CP78" s="56">
        <v>1950.9</v>
      </c>
      <c r="CQ78" s="82">
        <f t="shared" si="11"/>
        <v>4745.3999999999996</v>
      </c>
      <c r="CR78" s="82">
        <f t="shared" si="12"/>
        <v>5656.9</v>
      </c>
    </row>
    <row r="79" spans="2:96" ht="13.5" thickBot="1" x14ac:dyDescent="0.25">
      <c r="B79" s="95" t="s">
        <v>308</v>
      </c>
      <c r="C79" s="56">
        <v>3.7</v>
      </c>
      <c r="D79" s="56">
        <v>0</v>
      </c>
      <c r="E79" s="56">
        <v>1.2</v>
      </c>
      <c r="F79" s="56">
        <v>26.8</v>
      </c>
      <c r="G79" s="56">
        <v>41.4</v>
      </c>
      <c r="H79" s="56">
        <v>16</v>
      </c>
      <c r="I79" s="56">
        <v>124.5</v>
      </c>
      <c r="J79" s="56">
        <v>54.3</v>
      </c>
      <c r="K79" s="56">
        <v>0.8</v>
      </c>
      <c r="L79" s="56">
        <v>4</v>
      </c>
      <c r="M79" s="56">
        <v>2.1</v>
      </c>
      <c r="N79" s="56">
        <v>3.2</v>
      </c>
      <c r="O79" s="56">
        <v>8.8000000000000007</v>
      </c>
      <c r="P79" s="56">
        <v>16.2</v>
      </c>
      <c r="Q79" s="56">
        <v>8.1</v>
      </c>
      <c r="R79" s="56">
        <v>79.2</v>
      </c>
      <c r="S79" s="56">
        <v>396.8</v>
      </c>
      <c r="T79" s="56">
        <v>84.3</v>
      </c>
      <c r="U79" s="56">
        <v>71.2</v>
      </c>
      <c r="V79" s="56">
        <v>38.4</v>
      </c>
      <c r="W79" s="56">
        <v>57</v>
      </c>
      <c r="X79" s="56">
        <v>72.400000000000006</v>
      </c>
      <c r="Y79" s="56">
        <v>12.7</v>
      </c>
      <c r="Z79" s="56">
        <v>46.1</v>
      </c>
      <c r="AA79" s="56">
        <v>55.1</v>
      </c>
      <c r="AB79" s="56">
        <v>102.5</v>
      </c>
      <c r="AC79" s="56">
        <v>11.8</v>
      </c>
      <c r="AD79" s="56">
        <v>7.5</v>
      </c>
      <c r="AE79" s="56">
        <v>9.8000000000000007</v>
      </c>
      <c r="AF79" s="56">
        <v>56.5</v>
      </c>
      <c r="AG79" s="56">
        <v>69</v>
      </c>
      <c r="AH79" s="56">
        <v>54.1</v>
      </c>
      <c r="AI79" s="56">
        <v>69.2</v>
      </c>
      <c r="AJ79" s="56">
        <v>68.5</v>
      </c>
      <c r="AK79" s="56">
        <v>46.5</v>
      </c>
      <c r="AL79" s="56">
        <v>107.5</v>
      </c>
      <c r="AM79" s="56">
        <v>212</v>
      </c>
      <c r="AN79" s="56">
        <v>1899.5</v>
      </c>
      <c r="AO79" s="56">
        <v>667.9</v>
      </c>
      <c r="AP79" s="56">
        <v>4.9000000000000004</v>
      </c>
      <c r="AQ79" s="56">
        <v>272.5</v>
      </c>
      <c r="AR79" s="56">
        <v>2013.3</v>
      </c>
      <c r="AS79" s="56">
        <v>172.1</v>
      </c>
      <c r="AT79" s="56">
        <v>172.6</v>
      </c>
      <c r="AU79" s="56">
        <v>1674.2</v>
      </c>
      <c r="AV79" s="56">
        <v>6</v>
      </c>
      <c r="AW79" s="56">
        <v>85.5</v>
      </c>
      <c r="AX79" s="56">
        <v>139.19999999999999</v>
      </c>
      <c r="AY79" s="56">
        <v>39.200000000000003</v>
      </c>
      <c r="AZ79" s="56">
        <v>51</v>
      </c>
      <c r="BA79" s="56">
        <v>80.3</v>
      </c>
      <c r="BB79" s="56">
        <v>152.30000000000001</v>
      </c>
      <c r="BC79" s="56">
        <v>2.1</v>
      </c>
      <c r="BD79" s="56">
        <v>0</v>
      </c>
      <c r="BE79" s="56">
        <v>0.7</v>
      </c>
      <c r="BF79" s="56">
        <v>559.6</v>
      </c>
      <c r="BG79" s="56">
        <v>0</v>
      </c>
      <c r="BH79" s="56">
        <v>34.700000000000003</v>
      </c>
      <c r="BI79" s="56">
        <v>41</v>
      </c>
      <c r="BJ79" s="56">
        <v>75.7</v>
      </c>
      <c r="BK79" s="56">
        <v>32</v>
      </c>
      <c r="BL79" s="56">
        <v>53.1</v>
      </c>
      <c r="BM79" s="56">
        <v>39.9</v>
      </c>
      <c r="BN79" s="56">
        <v>3.8</v>
      </c>
      <c r="BO79" s="56">
        <v>132.80000000000001</v>
      </c>
      <c r="BP79" s="56">
        <v>8</v>
      </c>
      <c r="BQ79" s="56">
        <v>6</v>
      </c>
      <c r="BR79" s="56">
        <v>6</v>
      </c>
      <c r="BS79" s="56">
        <v>17</v>
      </c>
      <c r="BT79" s="56">
        <v>42.5</v>
      </c>
      <c r="BU79" s="56">
        <v>232.6</v>
      </c>
      <c r="BV79" s="56">
        <v>0</v>
      </c>
      <c r="BW79" s="56">
        <v>0</v>
      </c>
      <c r="BX79" s="56">
        <v>0</v>
      </c>
      <c r="BY79" s="56">
        <v>44.3</v>
      </c>
      <c r="BZ79" s="56">
        <v>45.3</v>
      </c>
      <c r="CA79" s="56">
        <v>0</v>
      </c>
      <c r="CB79" s="56">
        <v>8.6</v>
      </c>
      <c r="CC79" s="56">
        <v>38.4</v>
      </c>
      <c r="CD79" s="56">
        <v>0</v>
      </c>
      <c r="CE79" s="56"/>
      <c r="CF79" s="82">
        <f t="shared" si="7"/>
        <v>10893.800000000001</v>
      </c>
      <c r="CG79" s="56">
        <f t="shared" si="8"/>
        <v>0.2</v>
      </c>
      <c r="CH79" s="56">
        <v>0.2</v>
      </c>
      <c r="CI79" s="56">
        <v>0</v>
      </c>
      <c r="CJ79" s="56">
        <v>0</v>
      </c>
      <c r="CK79" s="56">
        <f t="shared" si="9"/>
        <v>0</v>
      </c>
      <c r="CL79" s="56">
        <v>0</v>
      </c>
      <c r="CM79" s="56">
        <v>0</v>
      </c>
      <c r="CN79" s="56">
        <f t="shared" si="10"/>
        <v>0</v>
      </c>
      <c r="CO79" s="56">
        <v>0</v>
      </c>
      <c r="CP79" s="56">
        <v>0</v>
      </c>
      <c r="CQ79" s="82">
        <f t="shared" si="11"/>
        <v>0.2</v>
      </c>
      <c r="CR79" s="82">
        <f t="shared" si="12"/>
        <v>10894.000000000002</v>
      </c>
    </row>
    <row r="80" spans="2:96" ht="13.5" thickBot="1" x14ac:dyDescent="0.25">
      <c r="B80" s="95" t="s">
        <v>309</v>
      </c>
      <c r="C80" s="56">
        <v>55.8</v>
      </c>
      <c r="D80" s="56">
        <v>0</v>
      </c>
      <c r="E80" s="56">
        <v>33.299999999999997</v>
      </c>
      <c r="F80" s="56">
        <v>88.7</v>
      </c>
      <c r="G80" s="56">
        <v>229</v>
      </c>
      <c r="H80" s="56">
        <v>82.2</v>
      </c>
      <c r="I80" s="56">
        <v>523.4</v>
      </c>
      <c r="J80" s="56">
        <v>142.1</v>
      </c>
      <c r="K80" s="56">
        <v>1.1000000000000001</v>
      </c>
      <c r="L80" s="56">
        <v>30.1</v>
      </c>
      <c r="M80" s="56">
        <v>31</v>
      </c>
      <c r="N80" s="56">
        <v>11.6</v>
      </c>
      <c r="O80" s="56">
        <v>101.2</v>
      </c>
      <c r="P80" s="56">
        <v>203.7</v>
      </c>
      <c r="Q80" s="56">
        <v>41.6</v>
      </c>
      <c r="R80" s="56">
        <v>90.5</v>
      </c>
      <c r="S80" s="56">
        <v>460.9</v>
      </c>
      <c r="T80" s="56">
        <v>89.4</v>
      </c>
      <c r="U80" s="56">
        <v>150.5</v>
      </c>
      <c r="V80" s="56">
        <v>279.5</v>
      </c>
      <c r="W80" s="56">
        <v>351.4</v>
      </c>
      <c r="X80" s="56">
        <v>219.7</v>
      </c>
      <c r="Y80" s="56">
        <v>34.5</v>
      </c>
      <c r="Z80" s="56">
        <v>108.2</v>
      </c>
      <c r="AA80" s="56">
        <v>131.9</v>
      </c>
      <c r="AB80" s="56">
        <v>269.89999999999998</v>
      </c>
      <c r="AC80" s="56">
        <v>39.4</v>
      </c>
      <c r="AD80" s="56">
        <v>33.5</v>
      </c>
      <c r="AE80" s="56">
        <v>33.299999999999997</v>
      </c>
      <c r="AF80" s="56">
        <v>627.39999999999895</v>
      </c>
      <c r="AG80" s="56">
        <v>2606.6</v>
      </c>
      <c r="AH80" s="56">
        <v>3.2</v>
      </c>
      <c r="AI80" s="56">
        <v>146</v>
      </c>
      <c r="AJ80" s="56">
        <v>46.8</v>
      </c>
      <c r="AK80" s="56">
        <v>52</v>
      </c>
      <c r="AL80" s="56">
        <v>86.4</v>
      </c>
      <c r="AM80" s="56">
        <v>633</v>
      </c>
      <c r="AN80" s="56">
        <v>4666.50000000001</v>
      </c>
      <c r="AO80" s="56">
        <v>1066.9000000000001</v>
      </c>
      <c r="AP80" s="56">
        <v>8</v>
      </c>
      <c r="AQ80" s="56">
        <v>328.2</v>
      </c>
      <c r="AR80" s="56">
        <v>3877.7</v>
      </c>
      <c r="AS80" s="56">
        <v>318</v>
      </c>
      <c r="AT80" s="56">
        <v>581.70000000000005</v>
      </c>
      <c r="AU80" s="56">
        <v>7428.8999999999896</v>
      </c>
      <c r="AV80" s="56">
        <v>34.299999999999997</v>
      </c>
      <c r="AW80" s="56">
        <v>1.5</v>
      </c>
      <c r="AX80" s="56">
        <v>20.6</v>
      </c>
      <c r="AY80" s="56">
        <v>29.2</v>
      </c>
      <c r="AZ80" s="56">
        <v>3</v>
      </c>
      <c r="BA80" s="56">
        <v>11.4</v>
      </c>
      <c r="BB80" s="56">
        <v>15.5</v>
      </c>
      <c r="BC80" s="56">
        <v>3.9</v>
      </c>
      <c r="BD80" s="56">
        <v>17.899999999999999</v>
      </c>
      <c r="BE80" s="56">
        <v>6.4</v>
      </c>
      <c r="BF80" s="56">
        <v>406.8</v>
      </c>
      <c r="BG80" s="56">
        <v>0</v>
      </c>
      <c r="BH80" s="56">
        <v>6.2</v>
      </c>
      <c r="BI80" s="56">
        <v>6.8</v>
      </c>
      <c r="BJ80" s="56">
        <v>15.2</v>
      </c>
      <c r="BK80" s="56">
        <v>8.3000000000000007</v>
      </c>
      <c r="BL80" s="56">
        <v>11.8</v>
      </c>
      <c r="BM80" s="56">
        <v>5</v>
      </c>
      <c r="BN80" s="56">
        <v>0.6</v>
      </c>
      <c r="BO80" s="56">
        <v>59.1</v>
      </c>
      <c r="BP80" s="56">
        <v>2.8</v>
      </c>
      <c r="BQ80" s="56">
        <v>3.9</v>
      </c>
      <c r="BR80" s="56">
        <v>2.2999999999999998</v>
      </c>
      <c r="BS80" s="56">
        <v>4.0999999999999996</v>
      </c>
      <c r="BT80" s="56">
        <v>8.1999999999999993</v>
      </c>
      <c r="BU80" s="56">
        <v>927.5</v>
      </c>
      <c r="BV80" s="56">
        <v>2.4</v>
      </c>
      <c r="BW80" s="56">
        <v>0</v>
      </c>
      <c r="BX80" s="56">
        <v>13.3</v>
      </c>
      <c r="BY80" s="56">
        <v>8.6</v>
      </c>
      <c r="BZ80" s="56">
        <v>5.3</v>
      </c>
      <c r="CA80" s="56">
        <v>0</v>
      </c>
      <c r="CB80" s="56">
        <v>13.6</v>
      </c>
      <c r="CC80" s="56">
        <v>4.5999999999999996</v>
      </c>
      <c r="CD80" s="56">
        <v>0</v>
      </c>
      <c r="CE80" s="56"/>
      <c r="CF80" s="82">
        <f t="shared" si="7"/>
        <v>28004.799999999996</v>
      </c>
      <c r="CG80" s="56">
        <f t="shared" si="8"/>
        <v>8832.1</v>
      </c>
      <c r="CH80" s="56">
        <v>1889.3</v>
      </c>
      <c r="CI80" s="56">
        <v>5.8</v>
      </c>
      <c r="CJ80" s="56">
        <v>6937</v>
      </c>
      <c r="CK80" s="56">
        <f t="shared" si="9"/>
        <v>0</v>
      </c>
      <c r="CL80" s="56">
        <v>0</v>
      </c>
      <c r="CM80" s="56">
        <v>0</v>
      </c>
      <c r="CN80" s="56">
        <f t="shared" si="10"/>
        <v>5917</v>
      </c>
      <c r="CO80" s="56">
        <v>3002</v>
      </c>
      <c r="CP80" s="56">
        <v>2915</v>
      </c>
      <c r="CQ80" s="82">
        <f t="shared" si="11"/>
        <v>14749.1</v>
      </c>
      <c r="CR80" s="82">
        <f t="shared" si="12"/>
        <v>42753.899999999994</v>
      </c>
    </row>
    <row r="81" spans="2:96" ht="13.5" thickBot="1" x14ac:dyDescent="0.25">
      <c r="B81" s="95" t="s">
        <v>310</v>
      </c>
      <c r="C81" s="56">
        <v>0</v>
      </c>
      <c r="D81" s="56">
        <v>0</v>
      </c>
      <c r="E81" s="56">
        <v>0.3</v>
      </c>
      <c r="F81" s="56">
        <v>1.4</v>
      </c>
      <c r="G81" s="56">
        <v>9.4</v>
      </c>
      <c r="H81" s="56">
        <v>4.9000000000000004</v>
      </c>
      <c r="I81" s="56">
        <v>35.1</v>
      </c>
      <c r="J81" s="56">
        <v>11.7</v>
      </c>
      <c r="K81" s="56">
        <v>0.4</v>
      </c>
      <c r="L81" s="56">
        <v>1.3</v>
      </c>
      <c r="M81" s="56">
        <v>0.7</v>
      </c>
      <c r="N81" s="56">
        <v>1.4</v>
      </c>
      <c r="O81" s="56">
        <v>3.4</v>
      </c>
      <c r="P81" s="56">
        <v>11.8</v>
      </c>
      <c r="Q81" s="56">
        <v>1.5</v>
      </c>
      <c r="R81" s="56">
        <v>10.199999999999999</v>
      </c>
      <c r="S81" s="56">
        <v>27.8</v>
      </c>
      <c r="T81" s="56">
        <v>51</v>
      </c>
      <c r="U81" s="56">
        <v>21.6</v>
      </c>
      <c r="V81" s="56">
        <v>18.3</v>
      </c>
      <c r="W81" s="56">
        <v>9.6</v>
      </c>
      <c r="X81" s="56">
        <v>41.2</v>
      </c>
      <c r="Y81" s="56">
        <v>0.5</v>
      </c>
      <c r="Z81" s="56">
        <v>4.5</v>
      </c>
      <c r="AA81" s="56">
        <v>25.7</v>
      </c>
      <c r="AB81" s="56">
        <v>38.9</v>
      </c>
      <c r="AC81" s="56">
        <v>0</v>
      </c>
      <c r="AD81" s="56">
        <v>2.7</v>
      </c>
      <c r="AE81" s="56">
        <v>4.5</v>
      </c>
      <c r="AF81" s="56">
        <v>3.6</v>
      </c>
      <c r="AG81" s="56">
        <v>111.4</v>
      </c>
      <c r="AH81" s="56">
        <v>17.3</v>
      </c>
      <c r="AI81" s="56">
        <v>38.200000000000003</v>
      </c>
      <c r="AJ81" s="56">
        <v>173.2</v>
      </c>
      <c r="AK81" s="56">
        <v>62.5</v>
      </c>
      <c r="AL81" s="56">
        <v>182.3</v>
      </c>
      <c r="AM81" s="56">
        <v>3.5</v>
      </c>
      <c r="AN81" s="56">
        <v>383.1</v>
      </c>
      <c r="AO81" s="56">
        <v>198</v>
      </c>
      <c r="AP81" s="56">
        <v>2.1</v>
      </c>
      <c r="AQ81" s="56">
        <v>2</v>
      </c>
      <c r="AR81" s="56">
        <v>28.4</v>
      </c>
      <c r="AS81" s="56">
        <v>0</v>
      </c>
      <c r="AT81" s="56">
        <v>0</v>
      </c>
      <c r="AU81" s="56">
        <v>103.7</v>
      </c>
      <c r="AV81" s="56">
        <v>2262.6</v>
      </c>
      <c r="AW81" s="56">
        <v>83.8</v>
      </c>
      <c r="AX81" s="56">
        <v>50.3</v>
      </c>
      <c r="AY81" s="56">
        <v>11.8</v>
      </c>
      <c r="AZ81" s="56">
        <v>0.5</v>
      </c>
      <c r="BA81" s="56">
        <v>180.1</v>
      </c>
      <c r="BB81" s="56">
        <v>320.60000000000002</v>
      </c>
      <c r="BC81" s="56">
        <v>64.8</v>
      </c>
      <c r="BD81" s="56">
        <v>59.5</v>
      </c>
      <c r="BE81" s="56">
        <v>39.5</v>
      </c>
      <c r="BF81" s="56">
        <v>185</v>
      </c>
      <c r="BG81" s="56">
        <v>0</v>
      </c>
      <c r="BH81" s="56">
        <v>62.2</v>
      </c>
      <c r="BI81" s="56">
        <v>86.9</v>
      </c>
      <c r="BJ81" s="56">
        <v>136.30000000000001</v>
      </c>
      <c r="BK81" s="56">
        <v>15.1</v>
      </c>
      <c r="BL81" s="56">
        <v>64.900000000000006</v>
      </c>
      <c r="BM81" s="56">
        <v>33</v>
      </c>
      <c r="BN81" s="56">
        <v>4.7</v>
      </c>
      <c r="BO81" s="56">
        <v>36.299999999999997</v>
      </c>
      <c r="BP81" s="56">
        <v>17.399999999999999</v>
      </c>
      <c r="BQ81" s="56">
        <v>10.1</v>
      </c>
      <c r="BR81" s="56">
        <v>11.3</v>
      </c>
      <c r="BS81" s="56">
        <v>37</v>
      </c>
      <c r="BT81" s="56">
        <v>79.900000000000006</v>
      </c>
      <c r="BU81" s="56">
        <v>205.2</v>
      </c>
      <c r="BV81" s="56">
        <v>58.3</v>
      </c>
      <c r="BW81" s="56">
        <v>84.4</v>
      </c>
      <c r="BX81" s="56">
        <v>57.4</v>
      </c>
      <c r="BY81" s="56">
        <v>0.4</v>
      </c>
      <c r="BZ81" s="56">
        <v>0.1</v>
      </c>
      <c r="CA81" s="56">
        <v>0</v>
      </c>
      <c r="CB81" s="56">
        <v>0</v>
      </c>
      <c r="CC81" s="56">
        <v>5.7</v>
      </c>
      <c r="CD81" s="56">
        <v>0</v>
      </c>
      <c r="CE81" s="56"/>
      <c r="CF81" s="82">
        <f t="shared" si="7"/>
        <v>5914.2</v>
      </c>
      <c r="CG81" s="56">
        <f t="shared" si="8"/>
        <v>119</v>
      </c>
      <c r="CH81" s="56">
        <v>119</v>
      </c>
      <c r="CI81" s="56">
        <v>0</v>
      </c>
      <c r="CJ81" s="56">
        <v>0</v>
      </c>
      <c r="CK81" s="56">
        <f t="shared" si="9"/>
        <v>0</v>
      </c>
      <c r="CL81" s="56">
        <v>0</v>
      </c>
      <c r="CM81" s="56">
        <v>0</v>
      </c>
      <c r="CN81" s="56">
        <f t="shared" si="10"/>
        <v>119</v>
      </c>
      <c r="CO81" s="56">
        <v>58</v>
      </c>
      <c r="CP81" s="56">
        <v>61</v>
      </c>
      <c r="CQ81" s="82">
        <f t="shared" si="11"/>
        <v>238</v>
      </c>
      <c r="CR81" s="82">
        <f t="shared" si="12"/>
        <v>6152.2</v>
      </c>
    </row>
    <row r="82" spans="2:96" ht="13.5" thickBot="1" x14ac:dyDescent="0.25">
      <c r="B82" s="95" t="s">
        <v>311</v>
      </c>
      <c r="C82" s="56">
        <v>3.5</v>
      </c>
      <c r="D82" s="56">
        <v>0</v>
      </c>
      <c r="E82" s="56">
        <v>2.9</v>
      </c>
      <c r="F82" s="56">
        <v>3.1</v>
      </c>
      <c r="G82" s="56">
        <v>1.9</v>
      </c>
      <c r="H82" s="56">
        <v>1</v>
      </c>
      <c r="I82" s="56">
        <v>5.4</v>
      </c>
      <c r="J82" s="56">
        <v>2.2000000000000002</v>
      </c>
      <c r="K82" s="56">
        <v>0.2</v>
      </c>
      <c r="L82" s="56">
        <v>0.7</v>
      </c>
      <c r="M82" s="56">
        <v>0.4</v>
      </c>
      <c r="N82" s="56">
        <v>0.7</v>
      </c>
      <c r="O82" s="56">
        <v>1.1000000000000001</v>
      </c>
      <c r="P82" s="56">
        <v>4.4000000000000004</v>
      </c>
      <c r="Q82" s="56">
        <v>0.5</v>
      </c>
      <c r="R82" s="56">
        <v>32</v>
      </c>
      <c r="S82" s="56">
        <v>78.2</v>
      </c>
      <c r="T82" s="56">
        <v>11.4</v>
      </c>
      <c r="U82" s="56">
        <v>33.799999999999997</v>
      </c>
      <c r="V82" s="56">
        <v>6.8</v>
      </c>
      <c r="W82" s="56">
        <v>16.5</v>
      </c>
      <c r="X82" s="56">
        <v>33.799999999999997</v>
      </c>
      <c r="Y82" s="56">
        <v>1.4</v>
      </c>
      <c r="Z82" s="56">
        <v>4.0999999999999996</v>
      </c>
      <c r="AA82" s="56">
        <v>33.299999999999997</v>
      </c>
      <c r="AB82" s="56">
        <v>55.6</v>
      </c>
      <c r="AC82" s="56">
        <v>31.2</v>
      </c>
      <c r="AD82" s="56">
        <v>1.9</v>
      </c>
      <c r="AE82" s="56">
        <v>2.8</v>
      </c>
      <c r="AF82" s="56">
        <v>6</v>
      </c>
      <c r="AG82" s="56">
        <v>9.5</v>
      </c>
      <c r="AH82" s="56">
        <v>1.3</v>
      </c>
      <c r="AI82" s="56">
        <v>59.3</v>
      </c>
      <c r="AJ82" s="56">
        <v>152.19999999999999</v>
      </c>
      <c r="AK82" s="56">
        <v>52.9</v>
      </c>
      <c r="AL82" s="56">
        <v>154.1</v>
      </c>
      <c r="AM82" s="56">
        <v>37.700000000000003</v>
      </c>
      <c r="AN82" s="56">
        <v>139.69999999999999</v>
      </c>
      <c r="AO82" s="56">
        <v>53.3</v>
      </c>
      <c r="AP82" s="56">
        <v>39.9</v>
      </c>
      <c r="AQ82" s="56">
        <v>1</v>
      </c>
      <c r="AR82" s="56">
        <v>52.3</v>
      </c>
      <c r="AS82" s="56">
        <v>0</v>
      </c>
      <c r="AT82" s="56">
        <v>5.0999999999999996</v>
      </c>
      <c r="AU82" s="56">
        <v>50.7</v>
      </c>
      <c r="AV82" s="56">
        <v>3.3</v>
      </c>
      <c r="AW82" s="56">
        <v>297.2</v>
      </c>
      <c r="AX82" s="56">
        <v>4.5</v>
      </c>
      <c r="AY82" s="56">
        <v>27.9</v>
      </c>
      <c r="AZ82" s="56">
        <v>82.1</v>
      </c>
      <c r="BA82" s="56">
        <v>2.8</v>
      </c>
      <c r="BB82" s="56">
        <v>711.1</v>
      </c>
      <c r="BC82" s="56">
        <v>260.3</v>
      </c>
      <c r="BD82" s="56">
        <v>81.599999999999994</v>
      </c>
      <c r="BE82" s="56">
        <v>34.299999999999997</v>
      </c>
      <c r="BF82" s="56">
        <v>82.1</v>
      </c>
      <c r="BG82" s="56">
        <v>0</v>
      </c>
      <c r="BH82" s="56">
        <v>82.9</v>
      </c>
      <c r="BI82" s="56">
        <v>103.9</v>
      </c>
      <c r="BJ82" s="56">
        <v>205.6</v>
      </c>
      <c r="BK82" s="56">
        <v>79.900000000000006</v>
      </c>
      <c r="BL82" s="56">
        <v>53.6</v>
      </c>
      <c r="BM82" s="56">
        <v>48.2</v>
      </c>
      <c r="BN82" s="56">
        <v>3.3</v>
      </c>
      <c r="BO82" s="56">
        <v>12.7</v>
      </c>
      <c r="BP82" s="56">
        <v>5.2</v>
      </c>
      <c r="BQ82" s="56">
        <v>1508.5</v>
      </c>
      <c r="BR82" s="56">
        <v>4.8</v>
      </c>
      <c r="BS82" s="56">
        <v>11.4</v>
      </c>
      <c r="BT82" s="56">
        <v>41.3</v>
      </c>
      <c r="BU82" s="56">
        <v>194.4</v>
      </c>
      <c r="BV82" s="56">
        <v>41.2</v>
      </c>
      <c r="BW82" s="56">
        <v>11.2</v>
      </c>
      <c r="BX82" s="56">
        <v>16.7</v>
      </c>
      <c r="BY82" s="56">
        <v>2.5</v>
      </c>
      <c r="BZ82" s="56">
        <v>5.5</v>
      </c>
      <c r="CA82" s="56">
        <v>420.1</v>
      </c>
      <c r="CB82" s="56">
        <v>1.9</v>
      </c>
      <c r="CC82" s="56">
        <v>2.8</v>
      </c>
      <c r="CD82" s="56">
        <v>0</v>
      </c>
      <c r="CE82" s="56"/>
      <c r="CF82" s="82">
        <f t="shared" si="7"/>
        <v>5630.5999999999985</v>
      </c>
      <c r="CG82" s="56">
        <f t="shared" si="8"/>
        <v>4483</v>
      </c>
      <c r="CH82" s="56">
        <v>4463.7</v>
      </c>
      <c r="CI82" s="56">
        <v>7.3</v>
      </c>
      <c r="CJ82" s="56">
        <v>12</v>
      </c>
      <c r="CK82" s="56">
        <f t="shared" si="9"/>
        <v>0</v>
      </c>
      <c r="CL82" s="56">
        <v>0</v>
      </c>
      <c r="CM82" s="56">
        <v>0</v>
      </c>
      <c r="CN82" s="56">
        <f t="shared" si="10"/>
        <v>1522</v>
      </c>
      <c r="CO82" s="56">
        <v>932</v>
      </c>
      <c r="CP82" s="56">
        <v>590</v>
      </c>
      <c r="CQ82" s="82">
        <f t="shared" si="11"/>
        <v>6005</v>
      </c>
      <c r="CR82" s="82">
        <f t="shared" si="12"/>
        <v>11635.599999999999</v>
      </c>
    </row>
    <row r="83" spans="2:96" ht="13.5" thickBot="1" x14ac:dyDescent="0.25">
      <c r="B83" s="95" t="s">
        <v>312</v>
      </c>
      <c r="C83" s="56">
        <v>0</v>
      </c>
      <c r="D83" s="56">
        <v>0</v>
      </c>
      <c r="E83" s="56">
        <v>2.2999999999999998</v>
      </c>
      <c r="F83" s="56">
        <v>2.2000000000000002</v>
      </c>
      <c r="G83" s="56">
        <v>3.4</v>
      </c>
      <c r="H83" s="56">
        <v>1.8</v>
      </c>
      <c r="I83" s="56">
        <v>10.5</v>
      </c>
      <c r="J83" s="56">
        <v>4.3</v>
      </c>
      <c r="K83" s="56">
        <v>0.2</v>
      </c>
      <c r="L83" s="56">
        <v>0.4</v>
      </c>
      <c r="M83" s="56">
        <v>0.2</v>
      </c>
      <c r="N83" s="56">
        <v>0.5</v>
      </c>
      <c r="O83" s="56">
        <v>2.6</v>
      </c>
      <c r="P83" s="56">
        <v>0.4</v>
      </c>
      <c r="Q83" s="56">
        <v>0.1</v>
      </c>
      <c r="R83" s="56">
        <v>2.8</v>
      </c>
      <c r="S83" s="56">
        <v>33.200000000000003</v>
      </c>
      <c r="T83" s="56">
        <v>10.3</v>
      </c>
      <c r="U83" s="56">
        <v>8.1</v>
      </c>
      <c r="V83" s="56">
        <v>1.6</v>
      </c>
      <c r="W83" s="56">
        <v>3.8</v>
      </c>
      <c r="X83" s="56">
        <v>12.2</v>
      </c>
      <c r="Y83" s="56">
        <v>2.2999999999999998</v>
      </c>
      <c r="Z83" s="56">
        <v>0.8</v>
      </c>
      <c r="AA83" s="56">
        <v>5.6</v>
      </c>
      <c r="AB83" s="56">
        <v>3.3</v>
      </c>
      <c r="AC83" s="56">
        <v>2.4</v>
      </c>
      <c r="AD83" s="56">
        <v>0.7</v>
      </c>
      <c r="AE83" s="56">
        <v>1.3</v>
      </c>
      <c r="AF83" s="56">
        <v>2.2999999999999998</v>
      </c>
      <c r="AG83" s="56">
        <v>22.7</v>
      </c>
      <c r="AH83" s="56">
        <v>3</v>
      </c>
      <c r="AI83" s="56">
        <v>62.7</v>
      </c>
      <c r="AJ83" s="56">
        <v>149.6</v>
      </c>
      <c r="AK83" s="56">
        <v>53.3</v>
      </c>
      <c r="AL83" s="56">
        <v>149.4</v>
      </c>
      <c r="AM83" s="56">
        <v>11.2</v>
      </c>
      <c r="AN83" s="56">
        <v>78.900000000000006</v>
      </c>
      <c r="AO83" s="56">
        <v>33.299999999999997</v>
      </c>
      <c r="AP83" s="56">
        <v>367.3</v>
      </c>
      <c r="AQ83" s="56">
        <v>0.3</v>
      </c>
      <c r="AR83" s="56">
        <v>47.9</v>
      </c>
      <c r="AS83" s="56">
        <v>4.8</v>
      </c>
      <c r="AT83" s="56">
        <v>3.4</v>
      </c>
      <c r="AU83" s="56">
        <v>4.5</v>
      </c>
      <c r="AV83" s="56">
        <v>5.4</v>
      </c>
      <c r="AW83" s="56">
        <v>57.4</v>
      </c>
      <c r="AX83" s="56">
        <v>237.4</v>
      </c>
      <c r="AY83" s="56">
        <v>2</v>
      </c>
      <c r="AZ83" s="56">
        <v>3.3</v>
      </c>
      <c r="BA83" s="56">
        <v>0.3</v>
      </c>
      <c r="BB83" s="56">
        <v>216</v>
      </c>
      <c r="BC83" s="56">
        <v>77.900000000000006</v>
      </c>
      <c r="BD83" s="56">
        <v>47.9</v>
      </c>
      <c r="BE83" s="56">
        <v>40.799999999999997</v>
      </c>
      <c r="BF83" s="56">
        <v>45.3</v>
      </c>
      <c r="BG83" s="56">
        <v>0</v>
      </c>
      <c r="BH83" s="56">
        <v>42.6</v>
      </c>
      <c r="BI83" s="56">
        <v>88.1</v>
      </c>
      <c r="BJ83" s="56">
        <v>114.8</v>
      </c>
      <c r="BK83" s="56">
        <v>23.5</v>
      </c>
      <c r="BL83" s="56">
        <v>3.7</v>
      </c>
      <c r="BM83" s="56">
        <v>2</v>
      </c>
      <c r="BN83" s="56">
        <v>0.3</v>
      </c>
      <c r="BO83" s="56">
        <v>2.2999999999999998</v>
      </c>
      <c r="BP83" s="56">
        <v>2.6</v>
      </c>
      <c r="BQ83" s="56">
        <v>85.4</v>
      </c>
      <c r="BR83" s="56">
        <v>2.9</v>
      </c>
      <c r="BS83" s="56">
        <v>6.9</v>
      </c>
      <c r="BT83" s="56">
        <v>36.299999999999997</v>
      </c>
      <c r="BU83" s="56">
        <v>239.1</v>
      </c>
      <c r="BV83" s="56">
        <v>77.900000000000006</v>
      </c>
      <c r="BW83" s="56">
        <v>841.7</v>
      </c>
      <c r="BX83" s="56">
        <v>67.3</v>
      </c>
      <c r="BY83" s="56">
        <v>13.6</v>
      </c>
      <c r="BZ83" s="56">
        <v>11.6</v>
      </c>
      <c r="CA83" s="56">
        <v>519.6</v>
      </c>
      <c r="CB83" s="56">
        <v>3</v>
      </c>
      <c r="CC83" s="56">
        <v>1.6</v>
      </c>
      <c r="CD83" s="56">
        <v>0</v>
      </c>
      <c r="CE83" s="56"/>
      <c r="CF83" s="82">
        <f t="shared" si="7"/>
        <v>4032.4000000000005</v>
      </c>
      <c r="CG83" s="56">
        <f t="shared" si="8"/>
        <v>54915.7</v>
      </c>
      <c r="CH83" s="56">
        <v>54662</v>
      </c>
      <c r="CI83" s="56">
        <v>11.7</v>
      </c>
      <c r="CJ83" s="56">
        <v>242</v>
      </c>
      <c r="CK83" s="56">
        <f t="shared" si="9"/>
        <v>0</v>
      </c>
      <c r="CL83" s="56">
        <v>0</v>
      </c>
      <c r="CM83" s="56">
        <v>0</v>
      </c>
      <c r="CN83" s="56">
        <f t="shared" si="10"/>
        <v>53</v>
      </c>
      <c r="CO83" s="56">
        <v>33</v>
      </c>
      <c r="CP83" s="56">
        <v>20</v>
      </c>
      <c r="CQ83" s="82">
        <f t="shared" si="11"/>
        <v>54968.7</v>
      </c>
      <c r="CR83" s="82">
        <f t="shared" si="12"/>
        <v>59001.1</v>
      </c>
    </row>
    <row r="84" spans="2:96" ht="13.5" thickBot="1" x14ac:dyDescent="0.25">
      <c r="B84" s="95" t="s">
        <v>313</v>
      </c>
      <c r="C84" s="56">
        <v>0</v>
      </c>
      <c r="D84" s="56">
        <v>0</v>
      </c>
      <c r="E84" s="56">
        <v>0</v>
      </c>
      <c r="F84" s="56">
        <v>0.3</v>
      </c>
      <c r="G84" s="56">
        <v>10.199999999999999</v>
      </c>
      <c r="H84" s="56">
        <v>8.6999999999999993</v>
      </c>
      <c r="I84" s="56">
        <v>75.5</v>
      </c>
      <c r="J84" s="56">
        <v>51.7</v>
      </c>
      <c r="K84" s="56">
        <v>0.4</v>
      </c>
      <c r="L84" s="56">
        <v>0.6</v>
      </c>
      <c r="M84" s="56">
        <v>0.5</v>
      </c>
      <c r="N84" s="56">
        <v>1.5</v>
      </c>
      <c r="O84" s="56">
        <v>0.6</v>
      </c>
      <c r="P84" s="56">
        <v>3.1</v>
      </c>
      <c r="Q84" s="56">
        <v>102.7</v>
      </c>
      <c r="R84" s="56">
        <v>0.5</v>
      </c>
      <c r="S84" s="56">
        <v>34.5</v>
      </c>
      <c r="T84" s="56">
        <v>32</v>
      </c>
      <c r="U84" s="56">
        <v>1.7</v>
      </c>
      <c r="V84" s="56">
        <v>4.0999999999999996</v>
      </c>
      <c r="W84" s="56">
        <v>0.4</v>
      </c>
      <c r="X84" s="56">
        <v>2.9</v>
      </c>
      <c r="Y84" s="56">
        <v>0.8</v>
      </c>
      <c r="Z84" s="56">
        <v>2.4</v>
      </c>
      <c r="AA84" s="56">
        <v>2.6</v>
      </c>
      <c r="AB84" s="56">
        <v>43.4</v>
      </c>
      <c r="AC84" s="56">
        <v>0.6</v>
      </c>
      <c r="AD84" s="56">
        <v>1.4</v>
      </c>
      <c r="AE84" s="56">
        <v>2.2000000000000002</v>
      </c>
      <c r="AF84" s="56">
        <v>0.6</v>
      </c>
      <c r="AG84" s="56">
        <v>15.1</v>
      </c>
      <c r="AH84" s="56">
        <v>1.1000000000000001</v>
      </c>
      <c r="AI84" s="56">
        <v>3</v>
      </c>
      <c r="AJ84" s="56">
        <v>8.3000000000000007</v>
      </c>
      <c r="AK84" s="56">
        <v>0.5</v>
      </c>
      <c r="AL84" s="56">
        <v>3</v>
      </c>
      <c r="AM84" s="56">
        <v>74.599999999999994</v>
      </c>
      <c r="AN84" s="56">
        <v>297.8</v>
      </c>
      <c r="AO84" s="56">
        <v>102.5</v>
      </c>
      <c r="AP84" s="56">
        <v>0.3</v>
      </c>
      <c r="AQ84" s="56">
        <v>0.9</v>
      </c>
      <c r="AR84" s="56">
        <v>1.7</v>
      </c>
      <c r="AS84" s="56">
        <v>0.4</v>
      </c>
      <c r="AT84" s="56">
        <v>6.2</v>
      </c>
      <c r="AU84" s="56">
        <v>4.9000000000000004</v>
      </c>
      <c r="AV84" s="56">
        <v>0.1</v>
      </c>
      <c r="AW84" s="56">
        <v>27.2</v>
      </c>
      <c r="AX84" s="56">
        <v>31.8</v>
      </c>
      <c r="AY84" s="56">
        <v>753.8</v>
      </c>
      <c r="AZ84" s="56">
        <v>143.6</v>
      </c>
      <c r="BA84" s="56">
        <v>48.4</v>
      </c>
      <c r="BB84" s="56">
        <v>151.5</v>
      </c>
      <c r="BC84" s="56">
        <v>427.7</v>
      </c>
      <c r="BD84" s="56">
        <v>69.2</v>
      </c>
      <c r="BE84" s="56">
        <v>169.4</v>
      </c>
      <c r="BF84" s="56">
        <v>86.1</v>
      </c>
      <c r="BG84" s="56">
        <v>0</v>
      </c>
      <c r="BH84" s="56">
        <v>6.6</v>
      </c>
      <c r="BI84" s="56">
        <v>132.30000000000001</v>
      </c>
      <c r="BJ84" s="56">
        <v>242.6</v>
      </c>
      <c r="BK84" s="56">
        <v>0.7</v>
      </c>
      <c r="BL84" s="56">
        <v>80.900000000000006</v>
      </c>
      <c r="BM84" s="56">
        <v>2.6</v>
      </c>
      <c r="BN84" s="56">
        <v>0</v>
      </c>
      <c r="BO84" s="56">
        <v>3</v>
      </c>
      <c r="BP84" s="56">
        <v>4.7</v>
      </c>
      <c r="BQ84" s="56">
        <v>34</v>
      </c>
      <c r="BR84" s="56">
        <v>16.100000000000001</v>
      </c>
      <c r="BS84" s="56">
        <v>1</v>
      </c>
      <c r="BT84" s="56">
        <v>95.2</v>
      </c>
      <c r="BU84" s="56">
        <v>391.9</v>
      </c>
      <c r="BV84" s="56">
        <v>1141.5</v>
      </c>
      <c r="BW84" s="56">
        <v>255.4</v>
      </c>
      <c r="BX84" s="56">
        <v>29.8</v>
      </c>
      <c r="BY84" s="56">
        <v>13.1</v>
      </c>
      <c r="BZ84" s="56">
        <v>44.3</v>
      </c>
      <c r="CA84" s="56">
        <v>248.3</v>
      </c>
      <c r="CB84" s="56">
        <v>0.4</v>
      </c>
      <c r="CC84" s="56">
        <v>1.5</v>
      </c>
      <c r="CD84" s="56">
        <v>0</v>
      </c>
      <c r="CE84" s="56"/>
      <c r="CF84" s="82">
        <f t="shared" si="7"/>
        <v>5560.8999999999987</v>
      </c>
      <c r="CG84" s="56">
        <f t="shared" si="8"/>
        <v>3437.5</v>
      </c>
      <c r="CH84" s="56">
        <v>3258.7</v>
      </c>
      <c r="CI84" s="56">
        <v>5.8</v>
      </c>
      <c r="CJ84" s="56">
        <v>173</v>
      </c>
      <c r="CK84" s="56">
        <f t="shared" si="9"/>
        <v>1721.6</v>
      </c>
      <c r="CL84" s="56">
        <v>1618.6</v>
      </c>
      <c r="CM84" s="56">
        <v>103</v>
      </c>
      <c r="CN84" s="56">
        <f t="shared" si="10"/>
        <v>2075.8000000000002</v>
      </c>
      <c r="CO84" s="56">
        <v>884.7</v>
      </c>
      <c r="CP84" s="56">
        <v>1191.0999999999999</v>
      </c>
      <c r="CQ84" s="82">
        <f t="shared" si="11"/>
        <v>7234.9000000000005</v>
      </c>
      <c r="CR84" s="82">
        <f t="shared" si="12"/>
        <v>12795.8</v>
      </c>
    </row>
    <row r="85" spans="2:96" ht="13.5" thickBot="1" x14ac:dyDescent="0.25">
      <c r="B85" s="95" t="s">
        <v>314</v>
      </c>
      <c r="C85" s="56">
        <v>0</v>
      </c>
      <c r="D85" s="56">
        <v>0</v>
      </c>
      <c r="E85" s="56">
        <v>0</v>
      </c>
      <c r="F85" s="56">
        <v>0</v>
      </c>
      <c r="G85" s="56">
        <v>19.600000000000001</v>
      </c>
      <c r="H85" s="56">
        <v>17.899999999999999</v>
      </c>
      <c r="I85" s="56">
        <v>121.8</v>
      </c>
      <c r="J85" s="56">
        <v>78.900000000000006</v>
      </c>
      <c r="K85" s="56">
        <v>0.3</v>
      </c>
      <c r="L85" s="56">
        <v>0.4</v>
      </c>
      <c r="M85" s="56">
        <v>0.4</v>
      </c>
      <c r="N85" s="56">
        <v>1</v>
      </c>
      <c r="O85" s="56">
        <v>0.2</v>
      </c>
      <c r="P85" s="56">
        <v>1.8</v>
      </c>
      <c r="Q85" s="56">
        <v>72.599999999999994</v>
      </c>
      <c r="R85" s="56">
        <v>0.1</v>
      </c>
      <c r="S85" s="56">
        <v>52.6</v>
      </c>
      <c r="T85" s="56">
        <v>45.9</v>
      </c>
      <c r="U85" s="56">
        <v>0.9</v>
      </c>
      <c r="V85" s="56">
        <v>2.2000000000000002</v>
      </c>
      <c r="W85" s="56">
        <v>0.1</v>
      </c>
      <c r="X85" s="56">
        <v>1.7</v>
      </c>
      <c r="Y85" s="56">
        <v>0.3</v>
      </c>
      <c r="Z85" s="56">
        <v>1.3</v>
      </c>
      <c r="AA85" s="56">
        <v>1.5</v>
      </c>
      <c r="AB85" s="56">
        <v>67.7</v>
      </c>
      <c r="AC85" s="56">
        <v>0.3</v>
      </c>
      <c r="AD85" s="56">
        <v>0.7</v>
      </c>
      <c r="AE85" s="56">
        <v>1.2</v>
      </c>
      <c r="AF85" s="56">
        <v>0.2</v>
      </c>
      <c r="AG85" s="56">
        <v>25.6</v>
      </c>
      <c r="AH85" s="56">
        <v>0.3</v>
      </c>
      <c r="AI85" s="56">
        <v>1.3</v>
      </c>
      <c r="AJ85" s="56">
        <v>3.6</v>
      </c>
      <c r="AK85" s="56">
        <v>0.2</v>
      </c>
      <c r="AL85" s="56">
        <v>1.8</v>
      </c>
      <c r="AM85" s="56">
        <v>114</v>
      </c>
      <c r="AN85" s="56">
        <v>507.8</v>
      </c>
      <c r="AO85" s="56">
        <v>167.3</v>
      </c>
      <c r="AP85" s="56">
        <v>0.1</v>
      </c>
      <c r="AQ85" s="56">
        <v>0.3</v>
      </c>
      <c r="AR85" s="56">
        <v>0.4</v>
      </c>
      <c r="AS85" s="56">
        <v>0.1</v>
      </c>
      <c r="AT85" s="56">
        <v>2.5</v>
      </c>
      <c r="AU85" s="56">
        <v>8.6</v>
      </c>
      <c r="AV85" s="56">
        <v>0</v>
      </c>
      <c r="AW85" s="56">
        <v>34.9</v>
      </c>
      <c r="AX85" s="56">
        <v>50.7</v>
      </c>
      <c r="AY85" s="56">
        <v>3.7</v>
      </c>
      <c r="AZ85" s="56">
        <v>991.7</v>
      </c>
      <c r="BA85" s="56">
        <v>74.999999999999901</v>
      </c>
      <c r="BB85" s="56">
        <v>4.5</v>
      </c>
      <c r="BC85" s="56">
        <v>0</v>
      </c>
      <c r="BD85" s="56">
        <v>0</v>
      </c>
      <c r="BE85" s="56">
        <v>0</v>
      </c>
      <c r="BF85" s="56">
        <v>41.2</v>
      </c>
      <c r="BG85" s="56">
        <v>0</v>
      </c>
      <c r="BH85" s="56">
        <v>12.1</v>
      </c>
      <c r="BI85" s="56">
        <v>57.2</v>
      </c>
      <c r="BJ85" s="56">
        <v>1.9</v>
      </c>
      <c r="BK85" s="56">
        <v>0.2</v>
      </c>
      <c r="BL85" s="56">
        <v>38.4</v>
      </c>
      <c r="BM85" s="56">
        <v>1.2</v>
      </c>
      <c r="BN85" s="56">
        <v>0</v>
      </c>
      <c r="BO85" s="56">
        <v>0.7</v>
      </c>
      <c r="BP85" s="56">
        <v>0.1</v>
      </c>
      <c r="BQ85" s="56">
        <v>45.9</v>
      </c>
      <c r="BR85" s="56">
        <v>0.4</v>
      </c>
      <c r="BS85" s="56">
        <v>0.3</v>
      </c>
      <c r="BT85" s="56">
        <v>34.799999999999997</v>
      </c>
      <c r="BU85" s="56">
        <v>3.6</v>
      </c>
      <c r="BV85" s="56">
        <v>114.2</v>
      </c>
      <c r="BW85" s="56">
        <v>0</v>
      </c>
      <c r="BX85" s="56">
        <v>0</v>
      </c>
      <c r="BY85" s="56">
        <v>5.6</v>
      </c>
      <c r="BZ85" s="56">
        <v>3.3</v>
      </c>
      <c r="CA85" s="56">
        <v>0</v>
      </c>
      <c r="CB85" s="56">
        <v>0.1</v>
      </c>
      <c r="CC85" s="56">
        <v>0.5</v>
      </c>
      <c r="CD85" s="56">
        <v>0</v>
      </c>
      <c r="CE85" s="56"/>
      <c r="CF85" s="82">
        <f t="shared" si="7"/>
        <v>2847.6999999999994</v>
      </c>
      <c r="CG85" s="56">
        <f t="shared" si="8"/>
        <v>751</v>
      </c>
      <c r="CH85" s="56">
        <v>749.5</v>
      </c>
      <c r="CI85" s="56">
        <v>1.5</v>
      </c>
      <c r="CJ85" s="56">
        <v>0</v>
      </c>
      <c r="CK85" s="56">
        <f t="shared" si="9"/>
        <v>1330.5</v>
      </c>
      <c r="CL85" s="56">
        <v>1293.8</v>
      </c>
      <c r="CM85" s="56">
        <v>36.700000000000003</v>
      </c>
      <c r="CN85" s="56">
        <f t="shared" si="10"/>
        <v>2249.4</v>
      </c>
      <c r="CO85" s="56">
        <v>782.2</v>
      </c>
      <c r="CP85" s="56">
        <v>1467.2</v>
      </c>
      <c r="CQ85" s="82">
        <f t="shared" si="11"/>
        <v>4330.8999999999996</v>
      </c>
      <c r="CR85" s="82">
        <f t="shared" si="12"/>
        <v>7178.5999999999985</v>
      </c>
    </row>
    <row r="86" spans="2:96" ht="13.5" thickBot="1" x14ac:dyDescent="0.25">
      <c r="B86" s="95" t="s">
        <v>315</v>
      </c>
      <c r="C86" s="56">
        <v>0</v>
      </c>
      <c r="D86" s="56">
        <v>0</v>
      </c>
      <c r="E86" s="56">
        <v>0</v>
      </c>
      <c r="F86" s="56">
        <v>0</v>
      </c>
      <c r="G86" s="56">
        <v>37.200000000000003</v>
      </c>
      <c r="H86" s="56">
        <v>41</v>
      </c>
      <c r="I86" s="56">
        <v>190.7</v>
      </c>
      <c r="J86" s="56">
        <v>116.9</v>
      </c>
      <c r="K86" s="56">
        <v>1</v>
      </c>
      <c r="L86" s="56">
        <v>1.3</v>
      </c>
      <c r="M86" s="56">
        <v>1.3</v>
      </c>
      <c r="N86" s="56">
        <v>2.6</v>
      </c>
      <c r="O86" s="56">
        <v>1</v>
      </c>
      <c r="P86" s="56">
        <v>5.2</v>
      </c>
      <c r="Q86" s="56">
        <v>226.3</v>
      </c>
      <c r="R86" s="56">
        <v>0.3</v>
      </c>
      <c r="S86" s="56">
        <v>75.900000000000006</v>
      </c>
      <c r="T86" s="56">
        <v>68.900000000000006</v>
      </c>
      <c r="U86" s="56">
        <v>2.9</v>
      </c>
      <c r="V86" s="56">
        <v>6.8</v>
      </c>
      <c r="W86" s="56">
        <v>0.4</v>
      </c>
      <c r="X86" s="56">
        <v>4.9000000000000004</v>
      </c>
      <c r="Y86" s="56">
        <v>1.2</v>
      </c>
      <c r="Z86" s="56">
        <v>4</v>
      </c>
      <c r="AA86" s="56">
        <v>4.5</v>
      </c>
      <c r="AB86" s="56">
        <v>98.4</v>
      </c>
      <c r="AC86" s="56">
        <v>1.1000000000000001</v>
      </c>
      <c r="AD86" s="56">
        <v>2.5</v>
      </c>
      <c r="AE86" s="56">
        <v>3.5</v>
      </c>
      <c r="AF86" s="56">
        <v>1.3</v>
      </c>
      <c r="AG86" s="56">
        <v>50.1</v>
      </c>
      <c r="AH86" s="56">
        <v>1.8</v>
      </c>
      <c r="AI86" s="56">
        <v>4</v>
      </c>
      <c r="AJ86" s="56">
        <v>9.3000000000000007</v>
      </c>
      <c r="AK86" s="56">
        <v>0.9</v>
      </c>
      <c r="AL86" s="56">
        <v>5.3</v>
      </c>
      <c r="AM86" s="56">
        <v>153.1</v>
      </c>
      <c r="AN86" s="56">
        <v>828.2</v>
      </c>
      <c r="AO86" s="56">
        <v>270</v>
      </c>
      <c r="AP86" s="56">
        <v>0.3</v>
      </c>
      <c r="AQ86" s="56">
        <v>1.5</v>
      </c>
      <c r="AR86" s="56">
        <v>2.5</v>
      </c>
      <c r="AS86" s="56">
        <v>0.4</v>
      </c>
      <c r="AT86" s="56">
        <v>9.6</v>
      </c>
      <c r="AU86" s="56">
        <v>14.8</v>
      </c>
      <c r="AV86" s="56">
        <v>0</v>
      </c>
      <c r="AW86" s="56">
        <v>48.2</v>
      </c>
      <c r="AX86" s="56">
        <v>73.099999999999994</v>
      </c>
      <c r="AY86" s="56">
        <v>11.5</v>
      </c>
      <c r="AZ86" s="56">
        <v>773.1</v>
      </c>
      <c r="BA86" s="56">
        <v>113.8</v>
      </c>
      <c r="BB86" s="56">
        <v>14.3</v>
      </c>
      <c r="BC86" s="56">
        <v>0</v>
      </c>
      <c r="BD86" s="56">
        <v>0</v>
      </c>
      <c r="BE86" s="56">
        <v>0</v>
      </c>
      <c r="BF86" s="56">
        <v>65.7</v>
      </c>
      <c r="BG86" s="56">
        <v>0</v>
      </c>
      <c r="BH86" s="56">
        <v>22.2</v>
      </c>
      <c r="BI86" s="56">
        <v>58.8</v>
      </c>
      <c r="BJ86" s="56">
        <v>5.9</v>
      </c>
      <c r="BK86" s="56">
        <v>0.8</v>
      </c>
      <c r="BL86" s="56">
        <v>55.7</v>
      </c>
      <c r="BM86" s="56">
        <v>4.4000000000000004</v>
      </c>
      <c r="BN86" s="56">
        <v>0</v>
      </c>
      <c r="BO86" s="56">
        <v>5.3</v>
      </c>
      <c r="BP86" s="56">
        <v>0.4</v>
      </c>
      <c r="BQ86" s="56">
        <v>64.099999999999994</v>
      </c>
      <c r="BR86" s="56">
        <v>1.7</v>
      </c>
      <c r="BS86" s="56">
        <v>1.5</v>
      </c>
      <c r="BT86" s="56">
        <v>42.3</v>
      </c>
      <c r="BU86" s="56">
        <v>5.9</v>
      </c>
      <c r="BV86" s="56">
        <v>6.9</v>
      </c>
      <c r="BW86" s="56">
        <v>0</v>
      </c>
      <c r="BX86" s="56">
        <v>0</v>
      </c>
      <c r="BY86" s="56">
        <v>17.899999999999999</v>
      </c>
      <c r="BZ86" s="56">
        <v>10.199999999999999</v>
      </c>
      <c r="CA86" s="56">
        <v>0</v>
      </c>
      <c r="CB86" s="56">
        <v>0.4</v>
      </c>
      <c r="CC86" s="56">
        <v>2.4</v>
      </c>
      <c r="CD86" s="56">
        <v>0</v>
      </c>
      <c r="CE86" s="56"/>
      <c r="CF86" s="82">
        <f t="shared" si="7"/>
        <v>3659.4000000000005</v>
      </c>
      <c r="CG86" s="56">
        <f t="shared" si="8"/>
        <v>2436.9</v>
      </c>
      <c r="CH86" s="56">
        <v>211.4</v>
      </c>
      <c r="CI86" s="56">
        <v>1.5</v>
      </c>
      <c r="CJ86" s="56">
        <v>2224</v>
      </c>
      <c r="CK86" s="56">
        <f t="shared" si="9"/>
        <v>1348</v>
      </c>
      <c r="CL86" s="56">
        <v>1348</v>
      </c>
      <c r="CM86" s="56">
        <v>0</v>
      </c>
      <c r="CN86" s="56">
        <f t="shared" si="10"/>
        <v>14</v>
      </c>
      <c r="CO86" s="56">
        <v>6.3999999999999995</v>
      </c>
      <c r="CP86" s="56">
        <v>7.6</v>
      </c>
      <c r="CQ86" s="82">
        <f t="shared" si="11"/>
        <v>3798.9</v>
      </c>
      <c r="CR86" s="82">
        <f t="shared" si="12"/>
        <v>7458.3000000000011</v>
      </c>
    </row>
    <row r="87" spans="2:96" ht="13.5" thickBot="1" x14ac:dyDescent="0.25">
      <c r="B87" s="95" t="s">
        <v>316</v>
      </c>
      <c r="C87" s="56">
        <v>13</v>
      </c>
      <c r="D87" s="56">
        <v>0</v>
      </c>
      <c r="E87" s="56">
        <v>11.3</v>
      </c>
      <c r="F87" s="56">
        <v>84.6</v>
      </c>
      <c r="G87" s="56">
        <v>33.200000000000003</v>
      </c>
      <c r="H87" s="56">
        <v>21.3</v>
      </c>
      <c r="I87" s="56">
        <v>131.69999999999999</v>
      </c>
      <c r="J87" s="56">
        <v>62.4</v>
      </c>
      <c r="K87" s="56">
        <v>1.3</v>
      </c>
      <c r="L87" s="56">
        <v>6.5</v>
      </c>
      <c r="M87" s="56">
        <v>2</v>
      </c>
      <c r="N87" s="56">
        <v>9.3000000000000007</v>
      </c>
      <c r="O87" s="56">
        <v>18.2</v>
      </c>
      <c r="P87" s="56">
        <v>33.9</v>
      </c>
      <c r="Q87" s="56">
        <v>4.4000000000000004</v>
      </c>
      <c r="R87" s="56">
        <v>106.1</v>
      </c>
      <c r="S87" s="56">
        <v>225.1</v>
      </c>
      <c r="T87" s="56">
        <v>158.1</v>
      </c>
      <c r="U87" s="56">
        <v>51.2</v>
      </c>
      <c r="V87" s="56">
        <v>90.5</v>
      </c>
      <c r="W87" s="56">
        <v>64.099999999999994</v>
      </c>
      <c r="X87" s="56">
        <v>74</v>
      </c>
      <c r="Y87" s="56">
        <v>0</v>
      </c>
      <c r="Z87" s="56">
        <v>41.8</v>
      </c>
      <c r="AA87" s="56">
        <v>99.4</v>
      </c>
      <c r="AB87" s="56">
        <v>85.7</v>
      </c>
      <c r="AC87" s="56">
        <v>13.3</v>
      </c>
      <c r="AD87" s="56">
        <v>12.9</v>
      </c>
      <c r="AE87" s="56">
        <v>35.299999999999997</v>
      </c>
      <c r="AF87" s="56">
        <v>23.1</v>
      </c>
      <c r="AG87" s="56">
        <v>952.7</v>
      </c>
      <c r="AH87" s="56">
        <v>50.8</v>
      </c>
      <c r="AI87" s="56">
        <v>301.7</v>
      </c>
      <c r="AJ87" s="56">
        <v>386.1</v>
      </c>
      <c r="AK87" s="56">
        <v>126.6</v>
      </c>
      <c r="AL87" s="56">
        <v>410</v>
      </c>
      <c r="AM87" s="56">
        <v>148.6</v>
      </c>
      <c r="AN87" s="56">
        <v>685.1</v>
      </c>
      <c r="AO87" s="56">
        <v>393.6</v>
      </c>
      <c r="AP87" s="56">
        <v>80.400000000000006</v>
      </c>
      <c r="AQ87" s="56">
        <v>19.600000000000001</v>
      </c>
      <c r="AR87" s="56">
        <v>267.7</v>
      </c>
      <c r="AS87" s="56">
        <v>21.8</v>
      </c>
      <c r="AT87" s="56">
        <v>210.6</v>
      </c>
      <c r="AU87" s="56">
        <v>212.1</v>
      </c>
      <c r="AV87" s="56">
        <v>55.9</v>
      </c>
      <c r="AW87" s="56">
        <v>139.1</v>
      </c>
      <c r="AX87" s="56">
        <v>446.7</v>
      </c>
      <c r="AY87" s="56">
        <v>59</v>
      </c>
      <c r="AZ87" s="56">
        <v>192.5</v>
      </c>
      <c r="BA87" s="56">
        <v>4917.7999999999902</v>
      </c>
      <c r="BB87" s="56">
        <v>709.3</v>
      </c>
      <c r="BC87" s="56">
        <v>308.10000000000002</v>
      </c>
      <c r="BD87" s="56">
        <v>100.5</v>
      </c>
      <c r="BE87" s="56">
        <v>508.3</v>
      </c>
      <c r="BF87" s="56">
        <v>377.1</v>
      </c>
      <c r="BG87" s="56">
        <v>0</v>
      </c>
      <c r="BH87" s="56">
        <v>65</v>
      </c>
      <c r="BI87" s="56">
        <v>131</v>
      </c>
      <c r="BJ87" s="56">
        <v>144.5</v>
      </c>
      <c r="BK87" s="56">
        <v>47.8</v>
      </c>
      <c r="BL87" s="56">
        <v>76.900000000000006</v>
      </c>
      <c r="BM87" s="56">
        <v>39.700000000000003</v>
      </c>
      <c r="BN87" s="56">
        <v>6.3</v>
      </c>
      <c r="BO87" s="56">
        <v>42.4</v>
      </c>
      <c r="BP87" s="56">
        <v>19.600000000000001</v>
      </c>
      <c r="BQ87" s="56">
        <v>139.4</v>
      </c>
      <c r="BR87" s="56">
        <v>19.399999999999999</v>
      </c>
      <c r="BS87" s="56">
        <v>39.799999999999997</v>
      </c>
      <c r="BT87" s="56">
        <v>78.900000000000006</v>
      </c>
      <c r="BU87" s="56">
        <v>1732.3</v>
      </c>
      <c r="BV87" s="56">
        <v>168.6</v>
      </c>
      <c r="BW87" s="56">
        <v>355.6</v>
      </c>
      <c r="BX87" s="56">
        <v>534.79999999999995</v>
      </c>
      <c r="BY87" s="56">
        <v>17.100000000000001</v>
      </c>
      <c r="BZ87" s="56">
        <v>87.6</v>
      </c>
      <c r="CA87" s="56">
        <v>253.5</v>
      </c>
      <c r="CB87" s="56">
        <v>21.1</v>
      </c>
      <c r="CC87" s="56">
        <v>11.6</v>
      </c>
      <c r="CD87" s="56">
        <v>0</v>
      </c>
      <c r="CE87" s="56"/>
      <c r="CF87" s="82">
        <f t="shared" si="7"/>
        <v>17628.299999999981</v>
      </c>
      <c r="CG87" s="56">
        <f t="shared" si="8"/>
        <v>16626.8</v>
      </c>
      <c r="CH87" s="56">
        <v>15812.8</v>
      </c>
      <c r="CI87" s="56">
        <v>0</v>
      </c>
      <c r="CJ87" s="56">
        <v>814</v>
      </c>
      <c r="CK87" s="56">
        <f t="shared" si="9"/>
        <v>0</v>
      </c>
      <c r="CL87" s="56">
        <v>0</v>
      </c>
      <c r="CM87" s="56">
        <v>0</v>
      </c>
      <c r="CN87" s="56">
        <f t="shared" si="10"/>
        <v>1748.5</v>
      </c>
      <c r="CO87" s="56">
        <v>679.09999999999991</v>
      </c>
      <c r="CP87" s="56">
        <v>1069.4000000000001</v>
      </c>
      <c r="CQ87" s="82">
        <f t="shared" si="11"/>
        <v>18375.3</v>
      </c>
      <c r="CR87" s="82">
        <f t="shared" si="12"/>
        <v>36003.599999999977</v>
      </c>
    </row>
    <row r="88" spans="2:96" ht="13.15" customHeight="1" thickBot="1" x14ac:dyDescent="0.25">
      <c r="B88" s="95" t="s">
        <v>317</v>
      </c>
      <c r="C88" s="56">
        <v>4.5999999999999996</v>
      </c>
      <c r="D88" s="56">
        <v>0</v>
      </c>
      <c r="E88" s="56">
        <v>7.2</v>
      </c>
      <c r="F88" s="56">
        <v>20.100000000000001</v>
      </c>
      <c r="G88" s="56">
        <v>37.700000000000003</v>
      </c>
      <c r="H88" s="56">
        <v>21</v>
      </c>
      <c r="I88" s="56">
        <v>76.2</v>
      </c>
      <c r="J88" s="56">
        <v>56.3</v>
      </c>
      <c r="K88" s="56">
        <v>0.4</v>
      </c>
      <c r="L88" s="56">
        <v>8.1</v>
      </c>
      <c r="M88" s="56">
        <v>5.8</v>
      </c>
      <c r="N88" s="56">
        <v>9.8000000000000007</v>
      </c>
      <c r="O88" s="56">
        <v>14.2</v>
      </c>
      <c r="P88" s="56">
        <v>28.4</v>
      </c>
      <c r="Q88" s="56">
        <v>15.8</v>
      </c>
      <c r="R88" s="56">
        <v>27.3</v>
      </c>
      <c r="S88" s="56">
        <v>72.599999999999994</v>
      </c>
      <c r="T88" s="56">
        <v>62.1</v>
      </c>
      <c r="U88" s="56">
        <v>35.1</v>
      </c>
      <c r="V88" s="56">
        <v>52.6</v>
      </c>
      <c r="W88" s="56">
        <v>22.9</v>
      </c>
      <c r="X88" s="56">
        <v>64.7</v>
      </c>
      <c r="Y88" s="56">
        <v>12.5</v>
      </c>
      <c r="Z88" s="56">
        <v>45.9</v>
      </c>
      <c r="AA88" s="56">
        <v>56.9</v>
      </c>
      <c r="AB88" s="56">
        <v>51.9</v>
      </c>
      <c r="AC88" s="56">
        <v>29</v>
      </c>
      <c r="AD88" s="56">
        <v>17.399999999999999</v>
      </c>
      <c r="AE88" s="56">
        <v>16</v>
      </c>
      <c r="AF88" s="56">
        <v>14.5</v>
      </c>
      <c r="AG88" s="56">
        <v>76.5</v>
      </c>
      <c r="AH88" s="56">
        <v>28.1</v>
      </c>
      <c r="AI88" s="56">
        <v>32.9</v>
      </c>
      <c r="AJ88" s="56">
        <v>104.5</v>
      </c>
      <c r="AK88" s="56">
        <v>16.2</v>
      </c>
      <c r="AL88" s="56">
        <v>40.799999999999997</v>
      </c>
      <c r="AM88" s="56">
        <v>74.8</v>
      </c>
      <c r="AN88" s="56">
        <v>556.5</v>
      </c>
      <c r="AO88" s="56">
        <v>178.1</v>
      </c>
      <c r="AP88" s="56">
        <v>3.2</v>
      </c>
      <c r="AQ88" s="56">
        <v>54.6</v>
      </c>
      <c r="AR88" s="56">
        <v>59.8</v>
      </c>
      <c r="AS88" s="56">
        <v>47.8</v>
      </c>
      <c r="AT88" s="56">
        <v>49.5</v>
      </c>
      <c r="AU88" s="56">
        <v>87.1</v>
      </c>
      <c r="AV88" s="56">
        <v>9.3000000000000007</v>
      </c>
      <c r="AW88" s="56">
        <v>74.3</v>
      </c>
      <c r="AX88" s="56">
        <v>70.8</v>
      </c>
      <c r="AY88" s="56">
        <v>45.6</v>
      </c>
      <c r="AZ88" s="56">
        <v>64.900000000000006</v>
      </c>
      <c r="BA88" s="56">
        <v>196</v>
      </c>
      <c r="BB88" s="56">
        <v>6300.1999999999898</v>
      </c>
      <c r="BC88" s="56">
        <v>782.7</v>
      </c>
      <c r="BD88" s="56">
        <v>82.3</v>
      </c>
      <c r="BE88" s="56">
        <v>297.60000000000002</v>
      </c>
      <c r="BF88" s="56">
        <v>222.6</v>
      </c>
      <c r="BG88" s="56">
        <v>0</v>
      </c>
      <c r="BH88" s="56">
        <v>203</v>
      </c>
      <c r="BI88" s="56">
        <v>188.5</v>
      </c>
      <c r="BJ88" s="56">
        <v>84.5</v>
      </c>
      <c r="BK88" s="56">
        <v>33.9</v>
      </c>
      <c r="BL88" s="56">
        <v>74</v>
      </c>
      <c r="BM88" s="56">
        <v>39.799999999999997</v>
      </c>
      <c r="BN88" s="56">
        <v>5.5</v>
      </c>
      <c r="BO88" s="56">
        <v>38.6</v>
      </c>
      <c r="BP88" s="56">
        <v>13.2</v>
      </c>
      <c r="BQ88" s="56">
        <v>114.4</v>
      </c>
      <c r="BR88" s="56">
        <v>9.6999999999999993</v>
      </c>
      <c r="BS88" s="56">
        <v>25.5</v>
      </c>
      <c r="BT88" s="56">
        <v>91.9</v>
      </c>
      <c r="BU88" s="56">
        <v>673.3</v>
      </c>
      <c r="BV88" s="56">
        <v>40.5</v>
      </c>
      <c r="BW88" s="56">
        <v>347.4</v>
      </c>
      <c r="BX88" s="56">
        <v>124.2</v>
      </c>
      <c r="BY88" s="56">
        <v>107.4</v>
      </c>
      <c r="BZ88" s="56">
        <v>85.1</v>
      </c>
      <c r="CA88" s="56">
        <v>15.4</v>
      </c>
      <c r="CB88" s="56">
        <v>5.6</v>
      </c>
      <c r="CC88" s="56">
        <v>17.7</v>
      </c>
      <c r="CD88" s="56">
        <v>0</v>
      </c>
      <c r="CE88" s="56"/>
      <c r="CF88" s="82">
        <f t="shared" si="7"/>
        <v>12782.799999999992</v>
      </c>
      <c r="CG88" s="56">
        <f t="shared" si="8"/>
        <v>490.2</v>
      </c>
      <c r="CH88" s="56">
        <v>2.4</v>
      </c>
      <c r="CI88" s="56">
        <v>5.8</v>
      </c>
      <c r="CJ88" s="56">
        <v>482</v>
      </c>
      <c r="CK88" s="56">
        <f t="shared" si="9"/>
        <v>19347</v>
      </c>
      <c r="CL88" s="56">
        <v>19265.400000000001</v>
      </c>
      <c r="CM88" s="56">
        <v>81.599999999999994</v>
      </c>
      <c r="CN88" s="56">
        <f t="shared" si="10"/>
        <v>11780</v>
      </c>
      <c r="CO88" s="56">
        <v>5235.9000000000005</v>
      </c>
      <c r="CP88" s="56">
        <v>6544.1</v>
      </c>
      <c r="CQ88" s="82">
        <f t="shared" si="11"/>
        <v>31617.200000000001</v>
      </c>
      <c r="CR88" s="82">
        <f t="shared" si="12"/>
        <v>44399.999999999993</v>
      </c>
    </row>
    <row r="89" spans="2:96" ht="13.5" thickBot="1" x14ac:dyDescent="0.25">
      <c r="B89" s="95" t="s">
        <v>318</v>
      </c>
      <c r="C89" s="56">
        <v>615.70000000000005</v>
      </c>
      <c r="D89" s="56">
        <v>10</v>
      </c>
      <c r="E89" s="56">
        <v>17.600000000000001</v>
      </c>
      <c r="F89" s="56">
        <v>35.6</v>
      </c>
      <c r="G89" s="56">
        <v>212.7</v>
      </c>
      <c r="H89" s="56">
        <v>197.7</v>
      </c>
      <c r="I89" s="56">
        <v>247.7</v>
      </c>
      <c r="J89" s="56">
        <v>215.9</v>
      </c>
      <c r="K89" s="56">
        <v>5.2</v>
      </c>
      <c r="L89" s="56">
        <v>51</v>
      </c>
      <c r="M89" s="56">
        <v>51.5</v>
      </c>
      <c r="N89" s="56">
        <v>51.1</v>
      </c>
      <c r="O89" s="56">
        <v>76.7</v>
      </c>
      <c r="P89" s="56">
        <v>118.4</v>
      </c>
      <c r="Q89" s="56">
        <v>61.4</v>
      </c>
      <c r="R89" s="56">
        <v>168</v>
      </c>
      <c r="S89" s="56">
        <v>270</v>
      </c>
      <c r="T89" s="56">
        <v>121.5</v>
      </c>
      <c r="U89" s="56">
        <v>148.1</v>
      </c>
      <c r="V89" s="56">
        <v>173.7</v>
      </c>
      <c r="W89" s="56">
        <v>177.5</v>
      </c>
      <c r="X89" s="56">
        <v>273.39999999999998</v>
      </c>
      <c r="Y89" s="56">
        <v>55.5</v>
      </c>
      <c r="Z89" s="56">
        <v>139.6</v>
      </c>
      <c r="AA89" s="56">
        <v>173.6</v>
      </c>
      <c r="AB89" s="56">
        <v>395.7</v>
      </c>
      <c r="AC89" s="56">
        <v>124.2</v>
      </c>
      <c r="AD89" s="56">
        <v>62.3</v>
      </c>
      <c r="AE89" s="56">
        <v>57.3</v>
      </c>
      <c r="AF89" s="56">
        <v>110</v>
      </c>
      <c r="AG89" s="56">
        <v>434</v>
      </c>
      <c r="AH89" s="56">
        <v>105.4</v>
      </c>
      <c r="AI89" s="56">
        <v>123.6</v>
      </c>
      <c r="AJ89" s="56">
        <v>732.1</v>
      </c>
      <c r="AK89" s="56">
        <v>248.4</v>
      </c>
      <c r="AL89" s="56">
        <v>293.39999999999998</v>
      </c>
      <c r="AM89" s="56">
        <v>241.9</v>
      </c>
      <c r="AN89" s="56">
        <v>1082.5999999999999</v>
      </c>
      <c r="AO89" s="56">
        <v>791.2</v>
      </c>
      <c r="AP89" s="56">
        <v>9.3000000000000007</v>
      </c>
      <c r="AQ89" s="56">
        <v>88.2</v>
      </c>
      <c r="AR89" s="56">
        <v>321</v>
      </c>
      <c r="AS89" s="56">
        <v>16</v>
      </c>
      <c r="AT89" s="56">
        <v>61.6</v>
      </c>
      <c r="AU89" s="56">
        <v>338.3</v>
      </c>
      <c r="AV89" s="56">
        <v>64.8</v>
      </c>
      <c r="AW89" s="56">
        <v>127.7</v>
      </c>
      <c r="AX89" s="56">
        <v>334.1</v>
      </c>
      <c r="AY89" s="56">
        <v>39.299999999999997</v>
      </c>
      <c r="AZ89" s="56">
        <v>106.7</v>
      </c>
      <c r="BA89" s="56">
        <v>249.7</v>
      </c>
      <c r="BB89" s="56">
        <v>316.10000000000002</v>
      </c>
      <c r="BC89" s="56">
        <v>4754</v>
      </c>
      <c r="BD89" s="56">
        <v>1687.8</v>
      </c>
      <c r="BE89" s="56">
        <v>45.2</v>
      </c>
      <c r="BF89" s="56">
        <v>289.8</v>
      </c>
      <c r="BG89" s="56">
        <v>2800</v>
      </c>
      <c r="BH89" s="56">
        <v>163.4</v>
      </c>
      <c r="BI89" s="56">
        <v>332</v>
      </c>
      <c r="BJ89" s="56">
        <v>254</v>
      </c>
      <c r="BK89" s="56">
        <v>20.3</v>
      </c>
      <c r="BL89" s="56">
        <v>115</v>
      </c>
      <c r="BM89" s="56">
        <v>58.8</v>
      </c>
      <c r="BN89" s="56">
        <v>30.6</v>
      </c>
      <c r="BO89" s="56">
        <v>120.2</v>
      </c>
      <c r="BP89" s="56">
        <v>51.4</v>
      </c>
      <c r="BQ89" s="56">
        <v>100.6</v>
      </c>
      <c r="BR89" s="56">
        <v>99.6</v>
      </c>
      <c r="BS89" s="56">
        <v>122.6</v>
      </c>
      <c r="BT89" s="56">
        <v>138.1</v>
      </c>
      <c r="BU89" s="56">
        <v>1135.5</v>
      </c>
      <c r="BV89" s="56">
        <v>289.8</v>
      </c>
      <c r="BW89" s="56">
        <v>617.5</v>
      </c>
      <c r="BX89" s="56">
        <v>341.3</v>
      </c>
      <c r="BY89" s="56">
        <v>134</v>
      </c>
      <c r="BZ89" s="56">
        <v>113.4</v>
      </c>
      <c r="CA89" s="56">
        <v>241.4</v>
      </c>
      <c r="CB89" s="56">
        <v>18</v>
      </c>
      <c r="CC89" s="56">
        <v>71.8</v>
      </c>
      <c r="CD89" s="56">
        <v>0</v>
      </c>
      <c r="CE89" s="56"/>
      <c r="CF89" s="82">
        <f t="shared" si="7"/>
        <v>24690.1</v>
      </c>
      <c r="CG89" s="56">
        <f t="shared" si="8"/>
        <v>17345.8</v>
      </c>
      <c r="CH89" s="56">
        <v>16907.8</v>
      </c>
      <c r="CI89" s="56">
        <v>0</v>
      </c>
      <c r="CJ89" s="56">
        <v>438</v>
      </c>
      <c r="CK89" s="56">
        <f t="shared" si="9"/>
        <v>0</v>
      </c>
      <c r="CL89" s="56">
        <v>0</v>
      </c>
      <c r="CM89" s="56">
        <v>0</v>
      </c>
      <c r="CN89" s="56">
        <f t="shared" si="10"/>
        <v>2891.3999999999996</v>
      </c>
      <c r="CO89" s="56">
        <v>1467.8999999999999</v>
      </c>
      <c r="CP89" s="56">
        <v>1423.5</v>
      </c>
      <c r="CQ89" s="82">
        <f t="shared" si="11"/>
        <v>20237.199999999997</v>
      </c>
      <c r="CR89" s="82">
        <f t="shared" si="12"/>
        <v>44927.299999999996</v>
      </c>
    </row>
    <row r="90" spans="2:96" ht="13.5" thickBot="1" x14ac:dyDescent="0.25">
      <c r="B90" s="95" t="s">
        <v>319</v>
      </c>
      <c r="C90" s="56">
        <v>570.5</v>
      </c>
      <c r="D90" s="56">
        <v>0</v>
      </c>
      <c r="E90" s="56">
        <v>29.2</v>
      </c>
      <c r="F90" s="56">
        <v>23.4</v>
      </c>
      <c r="G90" s="56">
        <v>46.1</v>
      </c>
      <c r="H90" s="56">
        <v>13.5</v>
      </c>
      <c r="I90" s="56">
        <v>112.2</v>
      </c>
      <c r="J90" s="56">
        <v>31.6</v>
      </c>
      <c r="K90" s="56">
        <v>0.7</v>
      </c>
      <c r="L90" s="56">
        <v>19.899999999999999</v>
      </c>
      <c r="M90" s="56">
        <v>9.4</v>
      </c>
      <c r="N90" s="56">
        <v>10.6</v>
      </c>
      <c r="O90" s="56">
        <v>28.3</v>
      </c>
      <c r="P90" s="56">
        <v>33.200000000000003</v>
      </c>
      <c r="Q90" s="56">
        <v>20.8</v>
      </c>
      <c r="R90" s="56">
        <v>26.8</v>
      </c>
      <c r="S90" s="56">
        <v>82.6</v>
      </c>
      <c r="T90" s="56">
        <v>22.9</v>
      </c>
      <c r="U90" s="56">
        <v>51.5</v>
      </c>
      <c r="V90" s="56">
        <v>59.9</v>
      </c>
      <c r="W90" s="56">
        <v>47.1</v>
      </c>
      <c r="X90" s="56">
        <v>104.3</v>
      </c>
      <c r="Y90" s="56">
        <v>11.6</v>
      </c>
      <c r="Z90" s="56">
        <v>33</v>
      </c>
      <c r="AA90" s="56">
        <v>49.8</v>
      </c>
      <c r="AB90" s="56">
        <v>47.5</v>
      </c>
      <c r="AC90" s="56">
        <v>45.3</v>
      </c>
      <c r="AD90" s="56">
        <v>17.7</v>
      </c>
      <c r="AE90" s="56">
        <v>10.9</v>
      </c>
      <c r="AF90" s="56">
        <v>39.6</v>
      </c>
      <c r="AG90" s="56">
        <v>144.9</v>
      </c>
      <c r="AH90" s="56">
        <v>36.5</v>
      </c>
      <c r="AI90" s="56">
        <v>62.4</v>
      </c>
      <c r="AJ90" s="56">
        <v>36</v>
      </c>
      <c r="AK90" s="56">
        <v>55.5</v>
      </c>
      <c r="AL90" s="56">
        <v>61.8</v>
      </c>
      <c r="AM90" s="56">
        <v>150.69999999999999</v>
      </c>
      <c r="AN90" s="56">
        <v>648.6</v>
      </c>
      <c r="AO90" s="56">
        <v>275.7</v>
      </c>
      <c r="AP90" s="56">
        <v>3</v>
      </c>
      <c r="AQ90" s="56">
        <v>123.1</v>
      </c>
      <c r="AR90" s="56">
        <v>412.8</v>
      </c>
      <c r="AS90" s="56">
        <v>25.4</v>
      </c>
      <c r="AT90" s="56">
        <v>26.7</v>
      </c>
      <c r="AU90" s="56">
        <v>175.3</v>
      </c>
      <c r="AV90" s="56">
        <v>15.9</v>
      </c>
      <c r="AW90" s="56">
        <v>64.7</v>
      </c>
      <c r="AX90" s="56">
        <v>134</v>
      </c>
      <c r="AY90" s="56">
        <v>9.6</v>
      </c>
      <c r="AZ90" s="56">
        <v>13</v>
      </c>
      <c r="BA90" s="56">
        <v>28.2</v>
      </c>
      <c r="BB90" s="56">
        <v>40.200000000000003</v>
      </c>
      <c r="BC90" s="56">
        <v>15.5</v>
      </c>
      <c r="BD90" s="56">
        <v>1731</v>
      </c>
      <c r="BE90" s="56">
        <v>16.100000000000001</v>
      </c>
      <c r="BF90" s="56">
        <v>532.79999999999995</v>
      </c>
      <c r="BG90" s="56">
        <v>1754.5</v>
      </c>
      <c r="BH90" s="56">
        <v>107.9</v>
      </c>
      <c r="BI90" s="56">
        <v>134.1</v>
      </c>
      <c r="BJ90" s="56">
        <v>126.4</v>
      </c>
      <c r="BK90" s="56">
        <v>6.1</v>
      </c>
      <c r="BL90" s="56">
        <v>25</v>
      </c>
      <c r="BM90" s="56">
        <v>20.2</v>
      </c>
      <c r="BN90" s="56">
        <v>4.4000000000000004</v>
      </c>
      <c r="BO90" s="56">
        <v>191.6</v>
      </c>
      <c r="BP90" s="56">
        <v>8.4</v>
      </c>
      <c r="BQ90" s="56">
        <v>15.5</v>
      </c>
      <c r="BR90" s="56">
        <v>15.3</v>
      </c>
      <c r="BS90" s="56">
        <v>56</v>
      </c>
      <c r="BT90" s="56">
        <v>50.4</v>
      </c>
      <c r="BU90" s="56">
        <v>136.4</v>
      </c>
      <c r="BV90" s="56">
        <v>35.6</v>
      </c>
      <c r="BW90" s="56">
        <v>104.1</v>
      </c>
      <c r="BX90" s="56">
        <v>14.5</v>
      </c>
      <c r="BY90" s="56">
        <v>31.1</v>
      </c>
      <c r="BZ90" s="56">
        <v>74.3</v>
      </c>
      <c r="CA90" s="56">
        <v>15.3</v>
      </c>
      <c r="CB90" s="56">
        <v>10.1</v>
      </c>
      <c r="CC90" s="56">
        <v>30.5</v>
      </c>
      <c r="CD90" s="56">
        <v>0</v>
      </c>
      <c r="CE90" s="56"/>
      <c r="CF90" s="82">
        <f t="shared" si="7"/>
        <v>9406.9999999999982</v>
      </c>
      <c r="CG90" s="56">
        <f t="shared" si="8"/>
        <v>11995</v>
      </c>
      <c r="CH90" s="56">
        <v>11890</v>
      </c>
      <c r="CI90" s="56">
        <v>0</v>
      </c>
      <c r="CJ90" s="56">
        <v>105</v>
      </c>
      <c r="CK90" s="56">
        <f t="shared" si="9"/>
        <v>0</v>
      </c>
      <c r="CL90" s="56">
        <v>0</v>
      </c>
      <c r="CM90" s="56">
        <v>0</v>
      </c>
      <c r="CN90" s="56">
        <f t="shared" si="10"/>
        <v>789</v>
      </c>
      <c r="CO90" s="56">
        <v>291</v>
      </c>
      <c r="CP90" s="56">
        <v>498</v>
      </c>
      <c r="CQ90" s="82">
        <f t="shared" si="11"/>
        <v>12784</v>
      </c>
      <c r="CR90" s="82">
        <f t="shared" si="12"/>
        <v>22191</v>
      </c>
    </row>
    <row r="91" spans="2:96" ht="13.5" thickBot="1" x14ac:dyDescent="0.25">
      <c r="B91" s="95" t="s">
        <v>320</v>
      </c>
      <c r="C91" s="56">
        <v>174.4</v>
      </c>
      <c r="D91" s="56">
        <v>0</v>
      </c>
      <c r="E91" s="56">
        <v>3.1</v>
      </c>
      <c r="F91" s="56">
        <v>6.1</v>
      </c>
      <c r="G91" s="56">
        <v>14</v>
      </c>
      <c r="H91" s="56">
        <v>3.5</v>
      </c>
      <c r="I91" s="56">
        <v>47</v>
      </c>
      <c r="J91" s="56">
        <v>16.600000000000001</v>
      </c>
      <c r="K91" s="56">
        <v>0.1</v>
      </c>
      <c r="L91" s="56">
        <v>4.7</v>
      </c>
      <c r="M91" s="56">
        <v>4.4000000000000004</v>
      </c>
      <c r="N91" s="56">
        <v>4.9000000000000004</v>
      </c>
      <c r="O91" s="56">
        <v>10.4</v>
      </c>
      <c r="P91" s="56">
        <v>17.100000000000001</v>
      </c>
      <c r="Q91" s="56">
        <v>8.5</v>
      </c>
      <c r="R91" s="56">
        <v>24.8</v>
      </c>
      <c r="S91" s="56">
        <v>26.2</v>
      </c>
      <c r="T91" s="56">
        <v>8.5</v>
      </c>
      <c r="U91" s="56">
        <v>14.1</v>
      </c>
      <c r="V91" s="56">
        <v>33.5</v>
      </c>
      <c r="W91" s="56">
        <v>12.9</v>
      </c>
      <c r="X91" s="56">
        <v>41.9</v>
      </c>
      <c r="Y91" s="56">
        <v>6.5</v>
      </c>
      <c r="Z91" s="56">
        <v>19.899999999999999</v>
      </c>
      <c r="AA91" s="56">
        <v>30</v>
      </c>
      <c r="AB91" s="56">
        <v>12.5</v>
      </c>
      <c r="AC91" s="56">
        <v>14</v>
      </c>
      <c r="AD91" s="56">
        <v>9.6999999999999993</v>
      </c>
      <c r="AE91" s="56">
        <v>6.3</v>
      </c>
      <c r="AF91" s="56">
        <v>20.100000000000001</v>
      </c>
      <c r="AG91" s="56">
        <v>56.6</v>
      </c>
      <c r="AH91" s="56">
        <v>28.5</v>
      </c>
      <c r="AI91" s="56">
        <v>21.5</v>
      </c>
      <c r="AJ91" s="56">
        <v>88.3</v>
      </c>
      <c r="AK91" s="56">
        <v>54.5</v>
      </c>
      <c r="AL91" s="56">
        <v>77.599999999999994</v>
      </c>
      <c r="AM91" s="56">
        <v>79.900000000000006</v>
      </c>
      <c r="AN91" s="56">
        <v>450.5</v>
      </c>
      <c r="AO91" s="56">
        <v>462.3</v>
      </c>
      <c r="AP91" s="56">
        <v>2.2999999999999998</v>
      </c>
      <c r="AQ91" s="56">
        <v>10.199999999999999</v>
      </c>
      <c r="AR91" s="56">
        <v>57.9</v>
      </c>
      <c r="AS91" s="56">
        <v>5.3</v>
      </c>
      <c r="AT91" s="56">
        <v>12.4</v>
      </c>
      <c r="AU91" s="56">
        <v>61.2</v>
      </c>
      <c r="AV91" s="56">
        <v>7</v>
      </c>
      <c r="AW91" s="56">
        <v>79</v>
      </c>
      <c r="AX91" s="56">
        <v>174.8</v>
      </c>
      <c r="AY91" s="56">
        <v>7.7</v>
      </c>
      <c r="AZ91" s="56">
        <v>13.9</v>
      </c>
      <c r="BA91" s="56">
        <v>31.4</v>
      </c>
      <c r="BB91" s="56">
        <v>51</v>
      </c>
      <c r="BC91" s="56">
        <v>397.2</v>
      </c>
      <c r="BD91" s="56">
        <v>5547.7</v>
      </c>
      <c r="BE91" s="56">
        <v>2069</v>
      </c>
      <c r="BF91" s="56">
        <v>105.7</v>
      </c>
      <c r="BG91" s="56">
        <v>0</v>
      </c>
      <c r="BH91" s="56">
        <v>46</v>
      </c>
      <c r="BI91" s="56">
        <v>76.5</v>
      </c>
      <c r="BJ91" s="56">
        <v>87.7</v>
      </c>
      <c r="BK91" s="56">
        <v>4.8</v>
      </c>
      <c r="BL91" s="56">
        <v>23.2</v>
      </c>
      <c r="BM91" s="56">
        <v>10.7</v>
      </c>
      <c r="BN91" s="56">
        <v>5.5</v>
      </c>
      <c r="BO91" s="56">
        <v>36</v>
      </c>
      <c r="BP91" s="56">
        <v>4.3</v>
      </c>
      <c r="BQ91" s="56">
        <v>50.4</v>
      </c>
      <c r="BR91" s="56">
        <v>7.1</v>
      </c>
      <c r="BS91" s="56">
        <v>21.8</v>
      </c>
      <c r="BT91" s="56">
        <v>38.700000000000003</v>
      </c>
      <c r="BU91" s="56">
        <v>118.4</v>
      </c>
      <c r="BV91" s="56">
        <v>132.1</v>
      </c>
      <c r="BW91" s="56">
        <v>96.1</v>
      </c>
      <c r="BX91" s="56">
        <v>15.8</v>
      </c>
      <c r="BY91" s="56">
        <v>37.299999999999997</v>
      </c>
      <c r="BZ91" s="56">
        <v>41</v>
      </c>
      <c r="CA91" s="56">
        <v>0</v>
      </c>
      <c r="CB91" s="56">
        <v>5.6</v>
      </c>
      <c r="CC91" s="56">
        <v>13.8</v>
      </c>
      <c r="CD91" s="56">
        <v>0</v>
      </c>
      <c r="CE91" s="56"/>
      <c r="CF91" s="82">
        <f t="shared" si="7"/>
        <v>11421.9</v>
      </c>
      <c r="CG91" s="56">
        <f t="shared" si="8"/>
        <v>6377.8</v>
      </c>
      <c r="CH91" s="56">
        <v>6350.8</v>
      </c>
      <c r="CI91" s="56">
        <v>0</v>
      </c>
      <c r="CJ91" s="56">
        <v>27</v>
      </c>
      <c r="CK91" s="56">
        <f t="shared" si="9"/>
        <v>0</v>
      </c>
      <c r="CL91" s="56">
        <v>0</v>
      </c>
      <c r="CM91" s="56">
        <v>0</v>
      </c>
      <c r="CN91" s="56">
        <f t="shared" si="10"/>
        <v>943.6</v>
      </c>
      <c r="CO91" s="56">
        <v>428.9</v>
      </c>
      <c r="CP91" s="56">
        <v>514.70000000000005</v>
      </c>
      <c r="CQ91" s="82">
        <f t="shared" si="11"/>
        <v>7321.4000000000005</v>
      </c>
      <c r="CR91" s="82">
        <f t="shared" si="12"/>
        <v>18743.3</v>
      </c>
    </row>
    <row r="92" spans="2:96" ht="13.5" thickBot="1" x14ac:dyDescent="0.25">
      <c r="B92" s="95" t="s">
        <v>321</v>
      </c>
      <c r="C92" s="56">
        <v>0</v>
      </c>
      <c r="D92" s="56">
        <v>0</v>
      </c>
      <c r="E92" s="56">
        <v>4.0999999999999996</v>
      </c>
      <c r="F92" s="56">
        <v>47.7</v>
      </c>
      <c r="G92" s="56">
        <v>87</v>
      </c>
      <c r="H92" s="56">
        <v>46.4</v>
      </c>
      <c r="I92" s="56">
        <v>246.3</v>
      </c>
      <c r="J92" s="56">
        <v>89.1</v>
      </c>
      <c r="K92" s="56">
        <v>2.4</v>
      </c>
      <c r="L92" s="56">
        <v>50.3</v>
      </c>
      <c r="M92" s="56">
        <v>54</v>
      </c>
      <c r="N92" s="56">
        <v>24.9</v>
      </c>
      <c r="O92" s="56">
        <v>41.7</v>
      </c>
      <c r="P92" s="56">
        <v>103.8</v>
      </c>
      <c r="Q92" s="56">
        <v>97.9</v>
      </c>
      <c r="R92" s="56">
        <v>49.3</v>
      </c>
      <c r="S92" s="56">
        <v>297.89999999999998</v>
      </c>
      <c r="T92" s="56">
        <v>142.30000000000001</v>
      </c>
      <c r="U92" s="56">
        <v>218.5</v>
      </c>
      <c r="V92" s="56">
        <v>128.6</v>
      </c>
      <c r="W92" s="56">
        <v>44.7</v>
      </c>
      <c r="X92" s="56">
        <v>383</v>
      </c>
      <c r="Y92" s="56">
        <v>37.1</v>
      </c>
      <c r="Z92" s="56">
        <v>125.2</v>
      </c>
      <c r="AA92" s="56">
        <v>154.6</v>
      </c>
      <c r="AB92" s="56">
        <v>78.2</v>
      </c>
      <c r="AC92" s="56">
        <v>61.2</v>
      </c>
      <c r="AD92" s="56">
        <v>46.3</v>
      </c>
      <c r="AE92" s="56">
        <v>64.599999999999994</v>
      </c>
      <c r="AF92" s="56">
        <v>120.2</v>
      </c>
      <c r="AG92" s="56">
        <v>347.6</v>
      </c>
      <c r="AH92" s="56">
        <v>58.9</v>
      </c>
      <c r="AI92" s="56">
        <v>245</v>
      </c>
      <c r="AJ92" s="56">
        <v>379.9</v>
      </c>
      <c r="AK92" s="56">
        <v>214.3</v>
      </c>
      <c r="AL92" s="56">
        <v>525.1</v>
      </c>
      <c r="AM92" s="56">
        <v>1067.9000000000001</v>
      </c>
      <c r="AN92" s="56">
        <v>4665.8999999999996</v>
      </c>
      <c r="AO92" s="56">
        <v>7467.4</v>
      </c>
      <c r="AP92" s="56">
        <v>20.5</v>
      </c>
      <c r="AQ92" s="56">
        <v>284</v>
      </c>
      <c r="AR92" s="56">
        <v>252.2</v>
      </c>
      <c r="AS92" s="56">
        <v>146.69999999999999</v>
      </c>
      <c r="AT92" s="56">
        <v>101.7</v>
      </c>
      <c r="AU92" s="56">
        <v>1222.5</v>
      </c>
      <c r="AV92" s="56">
        <v>95.6</v>
      </c>
      <c r="AW92" s="56">
        <v>939.89999999999804</v>
      </c>
      <c r="AX92" s="56">
        <v>3613.4</v>
      </c>
      <c r="AY92" s="56">
        <v>157.69999999999999</v>
      </c>
      <c r="AZ92" s="56">
        <v>547.1</v>
      </c>
      <c r="BA92" s="56">
        <v>1403.1</v>
      </c>
      <c r="BB92" s="56">
        <v>745.3</v>
      </c>
      <c r="BC92" s="56">
        <v>1938.2</v>
      </c>
      <c r="BD92" s="56">
        <v>202.5</v>
      </c>
      <c r="BE92" s="56">
        <v>736.6</v>
      </c>
      <c r="BF92" s="56">
        <v>740.7</v>
      </c>
      <c r="BG92" s="56">
        <v>0</v>
      </c>
      <c r="BH92" s="56">
        <v>760.4</v>
      </c>
      <c r="BI92" s="56">
        <v>828</v>
      </c>
      <c r="BJ92" s="56">
        <v>622.4</v>
      </c>
      <c r="BK92" s="56">
        <v>112.1</v>
      </c>
      <c r="BL92" s="56">
        <v>457.3</v>
      </c>
      <c r="BM92" s="56">
        <v>212.4</v>
      </c>
      <c r="BN92" s="56">
        <v>48</v>
      </c>
      <c r="BO92" s="56">
        <v>179.3</v>
      </c>
      <c r="BP92" s="56">
        <v>84.1</v>
      </c>
      <c r="BQ92" s="56">
        <v>112</v>
      </c>
      <c r="BR92" s="56">
        <v>99.3</v>
      </c>
      <c r="BS92" s="56">
        <v>252.8</v>
      </c>
      <c r="BT92" s="56">
        <v>524.4</v>
      </c>
      <c r="BU92" s="56">
        <v>1696.6</v>
      </c>
      <c r="BV92" s="56">
        <v>233.3</v>
      </c>
      <c r="BW92" s="56">
        <v>399.3</v>
      </c>
      <c r="BX92" s="56">
        <v>511.2</v>
      </c>
      <c r="BY92" s="56">
        <v>648.1</v>
      </c>
      <c r="BZ92" s="56">
        <v>722.5</v>
      </c>
      <c r="CA92" s="56">
        <v>2.2000000000000002</v>
      </c>
      <c r="CB92" s="56">
        <v>10.3</v>
      </c>
      <c r="CC92" s="56">
        <v>571.4</v>
      </c>
      <c r="CD92" s="56">
        <v>0</v>
      </c>
      <c r="CE92" s="56"/>
      <c r="CF92" s="82">
        <f t="shared" si="7"/>
        <v>40054.400000000009</v>
      </c>
      <c r="CG92" s="56">
        <f t="shared" si="8"/>
        <v>23107.600000000002</v>
      </c>
      <c r="CH92" s="56">
        <v>22850.9</v>
      </c>
      <c r="CI92" s="56">
        <v>30.7</v>
      </c>
      <c r="CJ92" s="56">
        <v>226</v>
      </c>
      <c r="CK92" s="56">
        <f t="shared" si="9"/>
        <v>3321.8</v>
      </c>
      <c r="CL92" s="56">
        <v>3321.8</v>
      </c>
      <c r="CM92" s="56">
        <v>0</v>
      </c>
      <c r="CN92" s="56">
        <f t="shared" si="10"/>
        <v>780.4</v>
      </c>
      <c r="CO92" s="56">
        <v>371.9</v>
      </c>
      <c r="CP92" s="56">
        <v>408.5</v>
      </c>
      <c r="CQ92" s="82">
        <f t="shared" si="11"/>
        <v>27209.800000000003</v>
      </c>
      <c r="CR92" s="82">
        <f t="shared" si="12"/>
        <v>67264.200000000012</v>
      </c>
    </row>
    <row r="93" spans="2:96" ht="13.5" thickBot="1" x14ac:dyDescent="0.25">
      <c r="B93" s="95" t="s">
        <v>322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56">
        <v>0</v>
      </c>
      <c r="AC93" s="56">
        <v>0</v>
      </c>
      <c r="AD93" s="56">
        <v>0</v>
      </c>
      <c r="AE93" s="56">
        <v>0</v>
      </c>
      <c r="AF93" s="56">
        <v>0</v>
      </c>
      <c r="AG93" s="56">
        <v>0</v>
      </c>
      <c r="AH93" s="56">
        <v>0</v>
      </c>
      <c r="AI93" s="56">
        <v>0</v>
      </c>
      <c r="AJ93" s="56">
        <v>0</v>
      </c>
      <c r="AK93" s="56">
        <v>0</v>
      </c>
      <c r="AL93" s="56">
        <v>0</v>
      </c>
      <c r="AM93" s="56">
        <v>0</v>
      </c>
      <c r="AN93" s="56">
        <v>0</v>
      </c>
      <c r="AO93" s="56">
        <v>0</v>
      </c>
      <c r="AP93" s="56">
        <v>0</v>
      </c>
      <c r="AQ93" s="56">
        <v>0</v>
      </c>
      <c r="AR93" s="56">
        <v>0</v>
      </c>
      <c r="AS93" s="56">
        <v>0</v>
      </c>
      <c r="AT93" s="56">
        <v>0</v>
      </c>
      <c r="AU93" s="56">
        <v>0</v>
      </c>
      <c r="AV93" s="56">
        <v>0</v>
      </c>
      <c r="AW93" s="56">
        <v>0</v>
      </c>
      <c r="AX93" s="56">
        <v>0</v>
      </c>
      <c r="AY93" s="56">
        <v>0</v>
      </c>
      <c r="AZ93" s="56">
        <v>0</v>
      </c>
      <c r="BA93" s="56">
        <v>0</v>
      </c>
      <c r="BB93" s="56">
        <v>0</v>
      </c>
      <c r="BC93" s="56">
        <v>0</v>
      </c>
      <c r="BD93" s="56">
        <v>0</v>
      </c>
      <c r="BE93" s="56">
        <v>0</v>
      </c>
      <c r="BF93" s="56">
        <v>0</v>
      </c>
      <c r="BG93" s="56">
        <v>0</v>
      </c>
      <c r="BH93" s="56">
        <v>0</v>
      </c>
      <c r="BI93" s="56">
        <v>0</v>
      </c>
      <c r="BJ93" s="56">
        <v>0</v>
      </c>
      <c r="BK93" s="56">
        <v>0</v>
      </c>
      <c r="BL93" s="56">
        <v>0</v>
      </c>
      <c r="BM93" s="56">
        <v>0</v>
      </c>
      <c r="BN93" s="56">
        <v>0</v>
      </c>
      <c r="BO93" s="56">
        <v>0</v>
      </c>
      <c r="BP93" s="56">
        <v>0</v>
      </c>
      <c r="BQ93" s="56">
        <v>0</v>
      </c>
      <c r="BR93" s="56">
        <v>0</v>
      </c>
      <c r="BS93" s="56">
        <v>0</v>
      </c>
      <c r="BT93" s="56">
        <v>0</v>
      </c>
      <c r="BU93" s="56">
        <v>0</v>
      </c>
      <c r="BV93" s="56">
        <v>0</v>
      </c>
      <c r="BW93" s="56">
        <v>0</v>
      </c>
      <c r="BX93" s="56">
        <v>0</v>
      </c>
      <c r="BY93" s="56">
        <v>0</v>
      </c>
      <c r="BZ93" s="56">
        <v>0</v>
      </c>
      <c r="CA93" s="56">
        <v>0</v>
      </c>
      <c r="CB93" s="56">
        <v>0</v>
      </c>
      <c r="CC93" s="56">
        <v>0</v>
      </c>
      <c r="CD93" s="56">
        <v>0</v>
      </c>
      <c r="CE93" s="56"/>
      <c r="CF93" s="82">
        <f t="shared" si="7"/>
        <v>0</v>
      </c>
      <c r="CG93" s="56">
        <f t="shared" si="8"/>
        <v>94422</v>
      </c>
      <c r="CH93" s="56">
        <v>94422</v>
      </c>
      <c r="CI93" s="56">
        <v>0</v>
      </c>
      <c r="CJ93" s="56">
        <v>0</v>
      </c>
      <c r="CK93" s="56">
        <f t="shared" si="9"/>
        <v>0</v>
      </c>
      <c r="CL93" s="56">
        <v>0</v>
      </c>
      <c r="CM93" s="56">
        <v>0</v>
      </c>
      <c r="CN93" s="56">
        <f t="shared" si="10"/>
        <v>0</v>
      </c>
      <c r="CO93" s="56">
        <v>0</v>
      </c>
      <c r="CP93" s="56">
        <v>0</v>
      </c>
      <c r="CQ93" s="82">
        <f t="shared" si="11"/>
        <v>94422</v>
      </c>
      <c r="CR93" s="82">
        <f t="shared" si="12"/>
        <v>94422</v>
      </c>
    </row>
    <row r="94" spans="2:96" ht="13.5" thickBot="1" x14ac:dyDescent="0.25">
      <c r="B94" s="95" t="s">
        <v>323</v>
      </c>
      <c r="C94" s="56">
        <v>35.4</v>
      </c>
      <c r="D94" s="56">
        <v>0</v>
      </c>
      <c r="E94" s="56">
        <v>9.4</v>
      </c>
      <c r="F94" s="56">
        <v>79.2</v>
      </c>
      <c r="G94" s="56">
        <v>254.4</v>
      </c>
      <c r="H94" s="56">
        <v>81.2</v>
      </c>
      <c r="I94" s="56">
        <v>696</v>
      </c>
      <c r="J94" s="56">
        <v>329.2</v>
      </c>
      <c r="K94" s="56">
        <v>0.4</v>
      </c>
      <c r="L94" s="56">
        <v>49.7</v>
      </c>
      <c r="M94" s="56">
        <v>46.3</v>
      </c>
      <c r="N94" s="56">
        <v>50.6</v>
      </c>
      <c r="O94" s="56">
        <v>48.5</v>
      </c>
      <c r="P94" s="56">
        <v>105.2</v>
      </c>
      <c r="Q94" s="56">
        <v>32.799999999999997</v>
      </c>
      <c r="R94" s="56">
        <v>320.89999999999998</v>
      </c>
      <c r="S94" s="56">
        <v>377.2</v>
      </c>
      <c r="T94" s="56">
        <v>288.89999999999998</v>
      </c>
      <c r="U94" s="56">
        <v>148.19999999999999</v>
      </c>
      <c r="V94" s="56">
        <v>266.10000000000002</v>
      </c>
      <c r="W94" s="56">
        <v>114.6</v>
      </c>
      <c r="X94" s="56">
        <v>306.89999999999998</v>
      </c>
      <c r="Y94" s="56">
        <v>51.7</v>
      </c>
      <c r="Z94" s="56">
        <v>292.10000000000002</v>
      </c>
      <c r="AA94" s="56">
        <v>262.7</v>
      </c>
      <c r="AB94" s="56">
        <v>373.5</v>
      </c>
      <c r="AC94" s="56">
        <v>103.2</v>
      </c>
      <c r="AD94" s="56">
        <v>53.1</v>
      </c>
      <c r="AE94" s="56">
        <v>49.4</v>
      </c>
      <c r="AF94" s="56">
        <v>38.4</v>
      </c>
      <c r="AG94" s="56">
        <v>535.9</v>
      </c>
      <c r="AH94" s="56">
        <v>142.6</v>
      </c>
      <c r="AI94" s="56">
        <v>310.89999999999998</v>
      </c>
      <c r="AJ94" s="56">
        <v>1546.3</v>
      </c>
      <c r="AK94" s="56">
        <v>312.89999999999998</v>
      </c>
      <c r="AL94" s="56">
        <v>706.7</v>
      </c>
      <c r="AM94" s="56">
        <v>824.3</v>
      </c>
      <c r="AN94" s="56">
        <v>3722.9</v>
      </c>
      <c r="AO94" s="56">
        <v>1932.2</v>
      </c>
      <c r="AP94" s="56">
        <v>1.9</v>
      </c>
      <c r="AQ94" s="56">
        <v>42</v>
      </c>
      <c r="AR94" s="56">
        <v>323.2</v>
      </c>
      <c r="AS94" s="56">
        <v>31.1</v>
      </c>
      <c r="AT94" s="56">
        <v>50.8</v>
      </c>
      <c r="AU94" s="56">
        <v>621.1</v>
      </c>
      <c r="AV94" s="56">
        <v>40.1</v>
      </c>
      <c r="AW94" s="56">
        <v>307.5</v>
      </c>
      <c r="AX94" s="56">
        <v>904</v>
      </c>
      <c r="AY94" s="56">
        <v>155</v>
      </c>
      <c r="AZ94" s="56">
        <v>522.6</v>
      </c>
      <c r="BA94" s="56">
        <v>1309.8</v>
      </c>
      <c r="BB94" s="56">
        <v>459.9</v>
      </c>
      <c r="BC94" s="56">
        <v>1127.5999999999999</v>
      </c>
      <c r="BD94" s="56">
        <v>546.5</v>
      </c>
      <c r="BE94" s="56">
        <v>549.20000000000005</v>
      </c>
      <c r="BF94" s="56">
        <v>2692.1999999999898</v>
      </c>
      <c r="BG94" s="56">
        <v>0</v>
      </c>
      <c r="BH94" s="56">
        <v>4560.2</v>
      </c>
      <c r="BI94" s="56">
        <v>4988.1000000000004</v>
      </c>
      <c r="BJ94" s="56">
        <v>78.7</v>
      </c>
      <c r="BK94" s="56">
        <v>316</v>
      </c>
      <c r="BL94" s="56">
        <v>132.6</v>
      </c>
      <c r="BM94" s="56">
        <v>32.5</v>
      </c>
      <c r="BN94" s="56">
        <v>3.2</v>
      </c>
      <c r="BO94" s="56">
        <v>242.4</v>
      </c>
      <c r="BP94" s="56">
        <v>28.2</v>
      </c>
      <c r="BQ94" s="56">
        <v>89.5</v>
      </c>
      <c r="BR94" s="56">
        <v>34.4</v>
      </c>
      <c r="BS94" s="56">
        <v>52.8</v>
      </c>
      <c r="BT94" s="56">
        <v>325.10000000000002</v>
      </c>
      <c r="BU94" s="56">
        <v>412.2</v>
      </c>
      <c r="BV94" s="56">
        <v>238.7</v>
      </c>
      <c r="BW94" s="56">
        <v>1055.4000000000001</v>
      </c>
      <c r="BX94" s="56">
        <v>678.39999999999895</v>
      </c>
      <c r="BY94" s="56">
        <v>560.5</v>
      </c>
      <c r="BZ94" s="56">
        <v>416</v>
      </c>
      <c r="CA94" s="56">
        <v>354.6</v>
      </c>
      <c r="CB94" s="56">
        <v>40.299999999999997</v>
      </c>
      <c r="CC94" s="56">
        <v>129.69999999999999</v>
      </c>
      <c r="CD94" s="56">
        <v>0</v>
      </c>
      <c r="CE94" s="56"/>
      <c r="CF94" s="82">
        <f t="shared" si="7"/>
        <v>39353.89999999998</v>
      </c>
      <c r="CG94" s="56">
        <f t="shared" si="8"/>
        <v>3637.7999999999997</v>
      </c>
      <c r="CH94" s="56">
        <v>3017.2</v>
      </c>
      <c r="CI94" s="56">
        <v>33.6</v>
      </c>
      <c r="CJ94" s="56">
        <v>587</v>
      </c>
      <c r="CK94" s="56">
        <f t="shared" si="9"/>
        <v>9924.2999999999993</v>
      </c>
      <c r="CL94" s="56">
        <v>9924.2999999999993</v>
      </c>
      <c r="CM94" s="56">
        <v>0</v>
      </c>
      <c r="CN94" s="56">
        <f t="shared" si="10"/>
        <v>4862.5</v>
      </c>
      <c r="CO94" s="56">
        <v>2307.3000000000002</v>
      </c>
      <c r="CP94" s="56">
        <v>2555.1999999999998</v>
      </c>
      <c r="CQ94" s="82">
        <f t="shared" si="11"/>
        <v>18424.599999999999</v>
      </c>
      <c r="CR94" s="82">
        <f t="shared" si="12"/>
        <v>57778.499999999978</v>
      </c>
    </row>
    <row r="95" spans="2:96" ht="13.5" thickBot="1" x14ac:dyDescent="0.25">
      <c r="B95" s="95" t="s">
        <v>324</v>
      </c>
      <c r="C95" s="56">
        <v>6.9</v>
      </c>
      <c r="D95" s="56">
        <v>0</v>
      </c>
      <c r="E95" s="56">
        <v>3.4</v>
      </c>
      <c r="F95" s="56">
        <v>66</v>
      </c>
      <c r="G95" s="56">
        <v>3.7</v>
      </c>
      <c r="H95" s="56">
        <v>1.9</v>
      </c>
      <c r="I95" s="56">
        <v>9.6</v>
      </c>
      <c r="J95" s="56">
        <v>4.3</v>
      </c>
      <c r="K95" s="56">
        <v>0.1</v>
      </c>
      <c r="L95" s="56">
        <v>0.8</v>
      </c>
      <c r="M95" s="56">
        <v>0.4</v>
      </c>
      <c r="N95" s="56">
        <v>0.9</v>
      </c>
      <c r="O95" s="56">
        <v>1.5</v>
      </c>
      <c r="P95" s="56">
        <v>3</v>
      </c>
      <c r="Q95" s="56">
        <v>4.8</v>
      </c>
      <c r="R95" s="56">
        <v>3.8</v>
      </c>
      <c r="S95" s="56">
        <v>10.4</v>
      </c>
      <c r="T95" s="56">
        <v>8.1999999999999993</v>
      </c>
      <c r="U95" s="56">
        <v>3.8</v>
      </c>
      <c r="V95" s="56">
        <v>5.7</v>
      </c>
      <c r="W95" s="56">
        <v>2.6</v>
      </c>
      <c r="X95" s="56">
        <v>176.5</v>
      </c>
      <c r="Y95" s="56">
        <v>32.700000000000003</v>
      </c>
      <c r="Z95" s="56">
        <v>5</v>
      </c>
      <c r="AA95" s="56">
        <v>6.1</v>
      </c>
      <c r="AB95" s="56">
        <v>5.7</v>
      </c>
      <c r="AC95" s="56">
        <v>567.4</v>
      </c>
      <c r="AD95" s="56">
        <v>1.9</v>
      </c>
      <c r="AE95" s="56">
        <v>1.7</v>
      </c>
      <c r="AF95" s="56">
        <v>86.8</v>
      </c>
      <c r="AG95" s="56">
        <v>33</v>
      </c>
      <c r="AH95" s="56">
        <v>9.8000000000000007</v>
      </c>
      <c r="AI95" s="56">
        <v>8.5</v>
      </c>
      <c r="AJ95" s="56">
        <v>3421</v>
      </c>
      <c r="AK95" s="56">
        <v>866.2</v>
      </c>
      <c r="AL95" s="56">
        <v>1355.3</v>
      </c>
      <c r="AM95" s="56">
        <v>56</v>
      </c>
      <c r="AN95" s="56">
        <v>203.1</v>
      </c>
      <c r="AO95" s="56">
        <v>71.5</v>
      </c>
      <c r="AP95" s="56">
        <v>0.5</v>
      </c>
      <c r="AQ95" s="56">
        <v>2.5</v>
      </c>
      <c r="AR95" s="56">
        <v>181.3</v>
      </c>
      <c r="AS95" s="56">
        <v>1.7</v>
      </c>
      <c r="AT95" s="56">
        <v>314</v>
      </c>
      <c r="AU95" s="56">
        <v>103.8</v>
      </c>
      <c r="AV95" s="56">
        <v>35</v>
      </c>
      <c r="AW95" s="56">
        <v>60.9</v>
      </c>
      <c r="AX95" s="56">
        <v>87.2</v>
      </c>
      <c r="AY95" s="56">
        <v>69.599999999999994</v>
      </c>
      <c r="AZ95" s="56">
        <v>16.3</v>
      </c>
      <c r="BA95" s="56">
        <v>906.4</v>
      </c>
      <c r="BB95" s="56">
        <v>342.6</v>
      </c>
      <c r="BC95" s="56">
        <v>17.399999999999999</v>
      </c>
      <c r="BD95" s="56">
        <v>47.7</v>
      </c>
      <c r="BE95" s="56">
        <v>19.5</v>
      </c>
      <c r="BF95" s="56">
        <v>435</v>
      </c>
      <c r="BG95" s="56">
        <v>0</v>
      </c>
      <c r="BH95" s="56">
        <v>79.099999999999994</v>
      </c>
      <c r="BI95" s="56">
        <v>76.8</v>
      </c>
      <c r="BJ95" s="56">
        <v>5049.1000000000004</v>
      </c>
      <c r="BK95" s="56">
        <v>8.5</v>
      </c>
      <c r="BL95" s="56">
        <v>362.8</v>
      </c>
      <c r="BM95" s="56">
        <v>29.5</v>
      </c>
      <c r="BN95" s="56">
        <v>5.0999999999999996</v>
      </c>
      <c r="BO95" s="56">
        <v>142.30000000000001</v>
      </c>
      <c r="BP95" s="56">
        <v>134.79999999999899</v>
      </c>
      <c r="BQ95" s="56">
        <v>3.5</v>
      </c>
      <c r="BR95" s="56">
        <v>65.7</v>
      </c>
      <c r="BS95" s="56">
        <v>138.30000000000001</v>
      </c>
      <c r="BT95" s="56">
        <v>627.70000000000005</v>
      </c>
      <c r="BU95" s="56">
        <v>1295.5</v>
      </c>
      <c r="BV95" s="56">
        <v>98.2</v>
      </c>
      <c r="BW95" s="56">
        <v>74.900000000000006</v>
      </c>
      <c r="BX95" s="56">
        <v>35.5</v>
      </c>
      <c r="BY95" s="56">
        <v>119.2</v>
      </c>
      <c r="BZ95" s="56">
        <v>90</v>
      </c>
      <c r="CA95" s="56">
        <v>2.2000000000000002</v>
      </c>
      <c r="CB95" s="56">
        <v>0.1</v>
      </c>
      <c r="CC95" s="56">
        <v>5.7</v>
      </c>
      <c r="CD95" s="56">
        <v>0</v>
      </c>
      <c r="CE95" s="56"/>
      <c r="CF95" s="82">
        <f t="shared" si="7"/>
        <v>18135.900000000001</v>
      </c>
      <c r="CG95" s="56">
        <f t="shared" si="8"/>
        <v>1239.6999999999998</v>
      </c>
      <c r="CH95" s="56">
        <v>873.3</v>
      </c>
      <c r="CI95" s="56">
        <v>20.399999999999999</v>
      </c>
      <c r="CJ95" s="56">
        <v>346</v>
      </c>
      <c r="CK95" s="56">
        <f t="shared" si="9"/>
        <v>4013.4</v>
      </c>
      <c r="CL95" s="56">
        <v>4354.5</v>
      </c>
      <c r="CM95" s="56">
        <v>-341.1</v>
      </c>
      <c r="CN95" s="56">
        <f t="shared" si="10"/>
        <v>4926.8</v>
      </c>
      <c r="CO95" s="56">
        <v>1966.8999999999999</v>
      </c>
      <c r="CP95" s="56">
        <v>2959.9</v>
      </c>
      <c r="CQ95" s="82">
        <f t="shared" si="11"/>
        <v>10179.900000000001</v>
      </c>
      <c r="CR95" s="82">
        <f t="shared" si="12"/>
        <v>28315.800000000003</v>
      </c>
    </row>
    <row r="96" spans="2:96" ht="13.5" thickBot="1" x14ac:dyDescent="0.25">
      <c r="B96" s="95" t="s">
        <v>325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0</v>
      </c>
      <c r="AD96" s="56">
        <v>0</v>
      </c>
      <c r="AE96" s="56">
        <v>0</v>
      </c>
      <c r="AF96" s="56">
        <v>0</v>
      </c>
      <c r="AG96" s="56">
        <v>0</v>
      </c>
      <c r="AH96" s="56">
        <v>0</v>
      </c>
      <c r="AI96" s="56">
        <v>0</v>
      </c>
      <c r="AJ96" s="56">
        <v>0</v>
      </c>
      <c r="AK96" s="56">
        <v>0</v>
      </c>
      <c r="AL96" s="56">
        <v>0</v>
      </c>
      <c r="AM96" s="56">
        <v>0</v>
      </c>
      <c r="AN96" s="56">
        <v>0</v>
      </c>
      <c r="AO96" s="56">
        <v>0</v>
      </c>
      <c r="AP96" s="56">
        <v>0</v>
      </c>
      <c r="AQ96" s="56">
        <v>0</v>
      </c>
      <c r="AR96" s="56">
        <v>0</v>
      </c>
      <c r="AS96" s="56">
        <v>0</v>
      </c>
      <c r="AT96" s="56">
        <v>0</v>
      </c>
      <c r="AU96" s="56">
        <v>0</v>
      </c>
      <c r="AV96" s="56">
        <v>0</v>
      </c>
      <c r="AW96" s="56">
        <v>0</v>
      </c>
      <c r="AX96" s="56">
        <v>0</v>
      </c>
      <c r="AY96" s="56">
        <v>0</v>
      </c>
      <c r="AZ96" s="56">
        <v>0</v>
      </c>
      <c r="BA96" s="56">
        <v>0</v>
      </c>
      <c r="BB96" s="56">
        <v>0</v>
      </c>
      <c r="BC96" s="56">
        <v>0</v>
      </c>
      <c r="BD96" s="56">
        <v>0</v>
      </c>
      <c r="BE96" s="56">
        <v>0</v>
      </c>
      <c r="BF96" s="56">
        <v>0</v>
      </c>
      <c r="BG96" s="56">
        <v>0</v>
      </c>
      <c r="BH96" s="56">
        <v>0</v>
      </c>
      <c r="BI96" s="56">
        <v>0</v>
      </c>
      <c r="BJ96" s="56">
        <v>0</v>
      </c>
      <c r="BK96" s="56">
        <v>636.6</v>
      </c>
      <c r="BL96" s="56">
        <v>0</v>
      </c>
      <c r="BM96" s="56">
        <v>0</v>
      </c>
      <c r="BN96" s="56">
        <v>0</v>
      </c>
      <c r="BO96" s="56">
        <v>0</v>
      </c>
      <c r="BP96" s="56">
        <v>0</v>
      </c>
      <c r="BQ96" s="56">
        <v>0</v>
      </c>
      <c r="BR96" s="56">
        <v>0</v>
      </c>
      <c r="BS96" s="56">
        <v>0</v>
      </c>
      <c r="BT96" s="56">
        <v>0</v>
      </c>
      <c r="BU96" s="56">
        <v>0</v>
      </c>
      <c r="BV96" s="56">
        <v>0</v>
      </c>
      <c r="BW96" s="56">
        <v>0</v>
      </c>
      <c r="BX96" s="56">
        <v>0</v>
      </c>
      <c r="BY96" s="56">
        <v>0</v>
      </c>
      <c r="BZ96" s="56">
        <v>0</v>
      </c>
      <c r="CA96" s="56">
        <v>0</v>
      </c>
      <c r="CB96" s="56">
        <v>0</v>
      </c>
      <c r="CC96" s="56">
        <v>0</v>
      </c>
      <c r="CD96" s="56">
        <v>0</v>
      </c>
      <c r="CE96" s="56"/>
      <c r="CF96" s="82">
        <f t="shared" si="7"/>
        <v>636.6</v>
      </c>
      <c r="CG96" s="56">
        <f t="shared" si="8"/>
        <v>2439</v>
      </c>
      <c r="CH96" s="56">
        <v>0</v>
      </c>
      <c r="CI96" s="56">
        <v>0</v>
      </c>
      <c r="CJ96" s="56">
        <v>2439</v>
      </c>
      <c r="CK96" s="56">
        <f t="shared" si="9"/>
        <v>16148</v>
      </c>
      <c r="CL96" s="56">
        <v>16148</v>
      </c>
      <c r="CM96" s="56">
        <v>0</v>
      </c>
      <c r="CN96" s="56">
        <f t="shared" si="10"/>
        <v>1604.8</v>
      </c>
      <c r="CO96" s="56">
        <v>523</v>
      </c>
      <c r="CP96" s="56">
        <v>1081.8</v>
      </c>
      <c r="CQ96" s="82">
        <f t="shared" si="11"/>
        <v>20191.8</v>
      </c>
      <c r="CR96" s="82">
        <f t="shared" si="12"/>
        <v>20828.399999999998</v>
      </c>
    </row>
    <row r="97" spans="2:96" ht="13.5" thickBot="1" x14ac:dyDescent="0.25">
      <c r="B97" s="95" t="s">
        <v>326</v>
      </c>
      <c r="C97" s="56">
        <v>4.8</v>
      </c>
      <c r="D97" s="56">
        <v>0</v>
      </c>
      <c r="E97" s="56">
        <v>4.5999999999999996</v>
      </c>
      <c r="F97" s="56">
        <v>5.6</v>
      </c>
      <c r="G97" s="56">
        <v>101.2</v>
      </c>
      <c r="H97" s="56">
        <v>57.1</v>
      </c>
      <c r="I97" s="56">
        <v>470.9</v>
      </c>
      <c r="J97" s="56">
        <v>259.39999999999998</v>
      </c>
      <c r="K97" s="56">
        <v>35.1</v>
      </c>
      <c r="L97" s="56">
        <v>37.6</v>
      </c>
      <c r="M97" s="56">
        <v>30.1</v>
      </c>
      <c r="N97" s="56">
        <v>29.5</v>
      </c>
      <c r="O97" s="56">
        <v>15.7</v>
      </c>
      <c r="P97" s="56">
        <v>89.9</v>
      </c>
      <c r="Q97" s="56">
        <v>86.3</v>
      </c>
      <c r="R97" s="56">
        <v>7.5</v>
      </c>
      <c r="S97" s="56">
        <v>195.6</v>
      </c>
      <c r="T97" s="56">
        <v>171.9</v>
      </c>
      <c r="U97" s="56">
        <v>60.4</v>
      </c>
      <c r="V97" s="56">
        <v>129.69999999999999</v>
      </c>
      <c r="W97" s="56">
        <v>9.3000000000000007</v>
      </c>
      <c r="X97" s="56">
        <v>93.8</v>
      </c>
      <c r="Y97" s="56">
        <v>32.299999999999997</v>
      </c>
      <c r="Z97" s="56">
        <v>80.599999999999994</v>
      </c>
      <c r="AA97" s="56">
        <v>96.6</v>
      </c>
      <c r="AB97" s="56">
        <v>243.8</v>
      </c>
      <c r="AC97" s="56">
        <v>32.299999999999997</v>
      </c>
      <c r="AD97" s="56">
        <v>32.299999999999997</v>
      </c>
      <c r="AE97" s="56">
        <v>50.4</v>
      </c>
      <c r="AF97" s="56">
        <v>37.9</v>
      </c>
      <c r="AG97" s="56">
        <v>82.5</v>
      </c>
      <c r="AH97" s="56">
        <v>36</v>
      </c>
      <c r="AI97" s="56">
        <v>114.2</v>
      </c>
      <c r="AJ97" s="56">
        <v>157</v>
      </c>
      <c r="AK97" s="56">
        <v>28</v>
      </c>
      <c r="AL97" s="56">
        <v>110.4</v>
      </c>
      <c r="AM97" s="56">
        <v>429.4</v>
      </c>
      <c r="AN97" s="56">
        <v>2254.1999999999998</v>
      </c>
      <c r="AO97" s="56">
        <v>672.1</v>
      </c>
      <c r="AP97" s="56">
        <v>7.4</v>
      </c>
      <c r="AQ97" s="56">
        <v>25.4</v>
      </c>
      <c r="AR97" s="56">
        <v>59.3</v>
      </c>
      <c r="AS97" s="56">
        <v>10.8</v>
      </c>
      <c r="AT97" s="56">
        <v>140.69999999999999</v>
      </c>
      <c r="AU97" s="56">
        <v>56.4</v>
      </c>
      <c r="AV97" s="56">
        <v>32.799999999999997</v>
      </c>
      <c r="AW97" s="56">
        <v>99.2</v>
      </c>
      <c r="AX97" s="56">
        <v>192.5</v>
      </c>
      <c r="AY97" s="56">
        <v>210.5</v>
      </c>
      <c r="AZ97" s="56">
        <v>133.4</v>
      </c>
      <c r="BA97" s="56">
        <v>288.89999999999998</v>
      </c>
      <c r="BB97" s="56">
        <v>279.5</v>
      </c>
      <c r="BC97" s="56">
        <v>1118.5999999999999</v>
      </c>
      <c r="BD97" s="56">
        <v>566.70000000000005</v>
      </c>
      <c r="BE97" s="56">
        <v>551.70000000000005</v>
      </c>
      <c r="BF97" s="56">
        <v>139.80000000000001</v>
      </c>
      <c r="BG97" s="56">
        <v>0</v>
      </c>
      <c r="BH97" s="56">
        <v>70.099999999999994</v>
      </c>
      <c r="BI97" s="56">
        <v>273.89999999999998</v>
      </c>
      <c r="BJ97" s="56">
        <v>108.7</v>
      </c>
      <c r="BK97" s="56">
        <v>19.8</v>
      </c>
      <c r="BL97" s="56">
        <v>2283.6999999999998</v>
      </c>
      <c r="BM97" s="56">
        <v>59.8</v>
      </c>
      <c r="BN97" s="56">
        <v>5.5</v>
      </c>
      <c r="BO97" s="56">
        <v>73.599999999999994</v>
      </c>
      <c r="BP97" s="56">
        <v>10</v>
      </c>
      <c r="BQ97" s="56">
        <v>131.80000000000001</v>
      </c>
      <c r="BR97" s="56">
        <v>44.7</v>
      </c>
      <c r="BS97" s="56">
        <v>32.700000000000003</v>
      </c>
      <c r="BT97" s="56">
        <v>88.6</v>
      </c>
      <c r="BU97" s="56">
        <v>449.5</v>
      </c>
      <c r="BV97" s="56">
        <v>57.3</v>
      </c>
      <c r="BW97" s="56">
        <v>42.3</v>
      </c>
      <c r="BX97" s="56">
        <v>18.5</v>
      </c>
      <c r="BY97" s="56">
        <v>373.1</v>
      </c>
      <c r="BZ97" s="56">
        <v>223.1</v>
      </c>
      <c r="CA97" s="56">
        <v>150.4</v>
      </c>
      <c r="CB97" s="56">
        <v>8.9</v>
      </c>
      <c r="CC97" s="56">
        <v>51.8</v>
      </c>
      <c r="CD97" s="56">
        <v>0</v>
      </c>
      <c r="CE97" s="56"/>
      <c r="CF97" s="82">
        <f t="shared" si="7"/>
        <v>14877.399999999998</v>
      </c>
      <c r="CG97" s="56">
        <f t="shared" si="8"/>
        <v>18.5</v>
      </c>
      <c r="CH97" s="56">
        <v>0</v>
      </c>
      <c r="CI97" s="56">
        <v>17.5</v>
      </c>
      <c r="CJ97" s="56">
        <v>1</v>
      </c>
      <c r="CK97" s="56">
        <f t="shared" si="9"/>
        <v>0</v>
      </c>
      <c r="CL97" s="56">
        <v>0</v>
      </c>
      <c r="CM97" s="56">
        <v>0</v>
      </c>
      <c r="CN97" s="56">
        <f t="shared" si="10"/>
        <v>1993</v>
      </c>
      <c r="CO97" s="56">
        <v>1108.9000000000001</v>
      </c>
      <c r="CP97" s="56">
        <v>884.1</v>
      </c>
      <c r="CQ97" s="82">
        <f t="shared" si="11"/>
        <v>2011.5</v>
      </c>
      <c r="CR97" s="82">
        <f t="shared" si="12"/>
        <v>16888.899999999998</v>
      </c>
    </row>
    <row r="98" spans="2:96" ht="13.5" thickBot="1" x14ac:dyDescent="0.25">
      <c r="B98" s="95" t="s">
        <v>327</v>
      </c>
      <c r="C98" s="56">
        <v>8.6999999999999993</v>
      </c>
      <c r="D98" s="56">
        <v>0</v>
      </c>
      <c r="E98" s="56">
        <v>3.3</v>
      </c>
      <c r="F98" s="56">
        <v>78.399999999999906</v>
      </c>
      <c r="G98" s="56">
        <v>59.3</v>
      </c>
      <c r="H98" s="56">
        <v>38.299999999999997</v>
      </c>
      <c r="I98" s="56">
        <v>156.80000000000001</v>
      </c>
      <c r="J98" s="56">
        <v>93.6</v>
      </c>
      <c r="K98" s="56">
        <v>0.4</v>
      </c>
      <c r="L98" s="56">
        <v>8.8000000000000007</v>
      </c>
      <c r="M98" s="56">
        <v>5.0999999999999996</v>
      </c>
      <c r="N98" s="56">
        <v>10.4</v>
      </c>
      <c r="O98" s="56">
        <v>18.100000000000001</v>
      </c>
      <c r="P98" s="56">
        <v>3.8</v>
      </c>
      <c r="Q98" s="56">
        <v>39.299999999999997</v>
      </c>
      <c r="R98" s="56">
        <v>3</v>
      </c>
      <c r="S98" s="56">
        <v>41.3</v>
      </c>
      <c r="T98" s="56">
        <v>33.5</v>
      </c>
      <c r="U98" s="56">
        <v>80.599999999999994</v>
      </c>
      <c r="V98" s="56">
        <v>48.7</v>
      </c>
      <c r="W98" s="56">
        <v>18.600000000000001</v>
      </c>
      <c r="X98" s="56">
        <v>110</v>
      </c>
      <c r="Y98" s="56">
        <v>14.6</v>
      </c>
      <c r="Z98" s="56">
        <v>102.4</v>
      </c>
      <c r="AA98" s="56">
        <v>90.3</v>
      </c>
      <c r="AB98" s="56">
        <v>195</v>
      </c>
      <c r="AC98" s="56">
        <v>533.9</v>
      </c>
      <c r="AD98" s="56">
        <v>30.2</v>
      </c>
      <c r="AE98" s="56">
        <v>31.9</v>
      </c>
      <c r="AF98" s="56">
        <v>16.3</v>
      </c>
      <c r="AG98" s="56">
        <v>381.2</v>
      </c>
      <c r="AH98" s="56">
        <v>74.900000000000006</v>
      </c>
      <c r="AI98" s="56">
        <v>54</v>
      </c>
      <c r="AJ98" s="56">
        <v>152</v>
      </c>
      <c r="AK98" s="56">
        <v>32.200000000000003</v>
      </c>
      <c r="AL98" s="56">
        <v>75.599999999999994</v>
      </c>
      <c r="AM98" s="56">
        <v>135.19999999999999</v>
      </c>
      <c r="AN98" s="56">
        <v>1319.4</v>
      </c>
      <c r="AO98" s="56">
        <v>660.9</v>
      </c>
      <c r="AP98" s="56">
        <v>11.9</v>
      </c>
      <c r="AQ98" s="56">
        <v>76.2</v>
      </c>
      <c r="AR98" s="56">
        <v>128.5</v>
      </c>
      <c r="AS98" s="56">
        <v>1.4</v>
      </c>
      <c r="AT98" s="56">
        <v>139</v>
      </c>
      <c r="AU98" s="56">
        <v>360.8</v>
      </c>
      <c r="AV98" s="56">
        <v>4.9000000000000004</v>
      </c>
      <c r="AW98" s="56">
        <v>226.9</v>
      </c>
      <c r="AX98" s="56">
        <v>162.6</v>
      </c>
      <c r="AY98" s="56">
        <v>208.1</v>
      </c>
      <c r="AZ98" s="56">
        <v>114</v>
      </c>
      <c r="BA98" s="56">
        <v>786.8</v>
      </c>
      <c r="BB98" s="56">
        <v>949.9</v>
      </c>
      <c r="BC98" s="56">
        <v>2.1</v>
      </c>
      <c r="BD98" s="56">
        <v>0.3</v>
      </c>
      <c r="BE98" s="56">
        <v>0.8</v>
      </c>
      <c r="BF98" s="56">
        <v>121</v>
      </c>
      <c r="BG98" s="56">
        <v>0</v>
      </c>
      <c r="BH98" s="56">
        <v>96.3</v>
      </c>
      <c r="BI98" s="56">
        <v>90.1</v>
      </c>
      <c r="BJ98" s="56">
        <v>34.6</v>
      </c>
      <c r="BK98" s="56">
        <v>140.1</v>
      </c>
      <c r="BL98" s="56">
        <v>235.7</v>
      </c>
      <c r="BM98" s="56">
        <v>1120</v>
      </c>
      <c r="BN98" s="56">
        <v>125.299999999999</v>
      </c>
      <c r="BO98" s="56">
        <v>51.6</v>
      </c>
      <c r="BP98" s="56">
        <v>13.2</v>
      </c>
      <c r="BQ98" s="56">
        <v>77.399999999999906</v>
      </c>
      <c r="BR98" s="56">
        <v>14.2</v>
      </c>
      <c r="BS98" s="56">
        <v>35.5</v>
      </c>
      <c r="BT98" s="56">
        <v>117</v>
      </c>
      <c r="BU98" s="56">
        <v>168.8</v>
      </c>
      <c r="BV98" s="56">
        <v>384.7</v>
      </c>
      <c r="BW98" s="56">
        <v>12.9</v>
      </c>
      <c r="BX98" s="56">
        <v>60.3</v>
      </c>
      <c r="BY98" s="56">
        <v>593.70000000000005</v>
      </c>
      <c r="BZ98" s="56">
        <v>476.4</v>
      </c>
      <c r="CA98" s="56">
        <v>80.599999999999994</v>
      </c>
      <c r="CB98" s="56">
        <v>26.7</v>
      </c>
      <c r="CC98" s="56">
        <v>43.8</v>
      </c>
      <c r="CD98" s="56">
        <v>0</v>
      </c>
      <c r="CE98" s="56"/>
      <c r="CF98" s="82">
        <f t="shared" si="7"/>
        <v>12054.1</v>
      </c>
      <c r="CG98" s="56">
        <f t="shared" si="8"/>
        <v>417.8</v>
      </c>
      <c r="CH98" s="56">
        <v>301</v>
      </c>
      <c r="CI98" s="56">
        <v>5.8</v>
      </c>
      <c r="CJ98" s="56">
        <v>111</v>
      </c>
      <c r="CK98" s="56">
        <f t="shared" si="9"/>
        <v>0</v>
      </c>
      <c r="CL98" s="56">
        <v>0</v>
      </c>
      <c r="CM98" s="56">
        <v>0</v>
      </c>
      <c r="CN98" s="56">
        <f t="shared" si="10"/>
        <v>1710.1</v>
      </c>
      <c r="CO98" s="56">
        <v>814.69999999999993</v>
      </c>
      <c r="CP98" s="56">
        <v>895.4</v>
      </c>
      <c r="CQ98" s="82">
        <f t="shared" si="11"/>
        <v>2127.9</v>
      </c>
      <c r="CR98" s="82">
        <f t="shared" si="12"/>
        <v>14182</v>
      </c>
    </row>
    <row r="99" spans="2:96" ht="13.5" thickBot="1" x14ac:dyDescent="0.25">
      <c r="B99" s="95" t="s">
        <v>328</v>
      </c>
      <c r="C99" s="56">
        <v>470.8</v>
      </c>
      <c r="D99" s="56">
        <v>0</v>
      </c>
      <c r="E99" s="56">
        <v>0.1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0</v>
      </c>
      <c r="AD99" s="56">
        <v>0</v>
      </c>
      <c r="AE99" s="56">
        <v>0</v>
      </c>
      <c r="AF99" s="56">
        <v>0</v>
      </c>
      <c r="AG99" s="56">
        <v>0</v>
      </c>
      <c r="AH99" s="56">
        <v>0</v>
      </c>
      <c r="AI99" s="56">
        <v>0</v>
      </c>
      <c r="AJ99" s="56">
        <v>0</v>
      </c>
      <c r="AK99" s="56">
        <v>0</v>
      </c>
      <c r="AL99" s="56">
        <v>0</v>
      </c>
      <c r="AM99" s="56">
        <v>0</v>
      </c>
      <c r="AN99" s="56">
        <v>0</v>
      </c>
      <c r="AO99" s="56">
        <v>0</v>
      </c>
      <c r="AP99" s="56">
        <v>0</v>
      </c>
      <c r="AQ99" s="56">
        <v>0</v>
      </c>
      <c r="AR99" s="56">
        <v>0</v>
      </c>
      <c r="AS99" s="56">
        <v>0</v>
      </c>
      <c r="AT99" s="56">
        <v>0</v>
      </c>
      <c r="AU99" s="56">
        <v>0</v>
      </c>
      <c r="AV99" s="56">
        <v>0</v>
      </c>
      <c r="AW99" s="56">
        <v>0</v>
      </c>
      <c r="AX99" s="56">
        <v>0</v>
      </c>
      <c r="AY99" s="56">
        <v>0</v>
      </c>
      <c r="AZ99" s="56">
        <v>0</v>
      </c>
      <c r="BA99" s="56">
        <v>0</v>
      </c>
      <c r="BB99" s="56">
        <v>0</v>
      </c>
      <c r="BC99" s="56">
        <v>0</v>
      </c>
      <c r="BD99" s="56">
        <v>0</v>
      </c>
      <c r="BE99" s="56">
        <v>0</v>
      </c>
      <c r="BF99" s="56">
        <v>0</v>
      </c>
      <c r="BG99" s="56">
        <v>0</v>
      </c>
      <c r="BH99" s="56">
        <v>0</v>
      </c>
      <c r="BI99" s="56">
        <v>0</v>
      </c>
      <c r="BJ99" s="56">
        <v>0</v>
      </c>
      <c r="BK99" s="56">
        <v>0</v>
      </c>
      <c r="BL99" s="56">
        <v>0</v>
      </c>
      <c r="BM99" s="56">
        <v>0</v>
      </c>
      <c r="BN99" s="56">
        <v>0</v>
      </c>
      <c r="BO99" s="56">
        <v>0</v>
      </c>
      <c r="BP99" s="56">
        <v>0</v>
      </c>
      <c r="BQ99" s="56">
        <v>0</v>
      </c>
      <c r="BR99" s="56">
        <v>0</v>
      </c>
      <c r="BS99" s="56">
        <v>0</v>
      </c>
      <c r="BT99" s="56">
        <v>0</v>
      </c>
      <c r="BU99" s="56">
        <v>0</v>
      </c>
      <c r="BV99" s="56">
        <v>0</v>
      </c>
      <c r="BW99" s="56">
        <v>0</v>
      </c>
      <c r="BX99" s="56">
        <v>0</v>
      </c>
      <c r="BY99" s="56">
        <v>0</v>
      </c>
      <c r="BZ99" s="56">
        <v>0</v>
      </c>
      <c r="CA99" s="56">
        <v>0</v>
      </c>
      <c r="CB99" s="56">
        <v>0</v>
      </c>
      <c r="CC99" s="56">
        <v>0</v>
      </c>
      <c r="CD99" s="56">
        <v>0</v>
      </c>
      <c r="CE99" s="56"/>
      <c r="CF99" s="82">
        <f t="shared" si="7"/>
        <v>470.90000000000003</v>
      </c>
      <c r="CG99" s="56">
        <f t="shared" si="8"/>
        <v>950</v>
      </c>
      <c r="CH99" s="56">
        <v>946.5</v>
      </c>
      <c r="CI99" s="56">
        <v>1.5</v>
      </c>
      <c r="CJ99" s="56">
        <v>2</v>
      </c>
      <c r="CK99" s="56">
        <f t="shared" si="9"/>
        <v>0</v>
      </c>
      <c r="CL99" s="56">
        <v>0</v>
      </c>
      <c r="CM99" s="56">
        <v>0</v>
      </c>
      <c r="CN99" s="56">
        <f t="shared" si="10"/>
        <v>0</v>
      </c>
      <c r="CO99" s="56">
        <v>0</v>
      </c>
      <c r="CP99" s="56">
        <v>0</v>
      </c>
      <c r="CQ99" s="82">
        <f t="shared" si="11"/>
        <v>950</v>
      </c>
      <c r="CR99" s="82">
        <f t="shared" si="12"/>
        <v>1420.9</v>
      </c>
    </row>
    <row r="100" spans="2:96" ht="13.5" thickBot="1" x14ac:dyDescent="0.25">
      <c r="B100" s="95" t="s">
        <v>329</v>
      </c>
      <c r="C100" s="56">
        <v>12.5</v>
      </c>
      <c r="D100" s="56">
        <v>0</v>
      </c>
      <c r="E100" s="56">
        <v>3.5</v>
      </c>
      <c r="F100" s="56">
        <v>6.8</v>
      </c>
      <c r="G100" s="56">
        <v>58.6</v>
      </c>
      <c r="H100" s="56">
        <v>34.200000000000003</v>
      </c>
      <c r="I100" s="56">
        <v>134</v>
      </c>
      <c r="J100" s="56">
        <v>59.7</v>
      </c>
      <c r="K100" s="56">
        <v>0.8</v>
      </c>
      <c r="L100" s="56">
        <v>3.1</v>
      </c>
      <c r="M100" s="56">
        <v>1.5</v>
      </c>
      <c r="N100" s="56">
        <v>2.5</v>
      </c>
      <c r="O100" s="56">
        <v>10</v>
      </c>
      <c r="P100" s="56">
        <v>11.8</v>
      </c>
      <c r="Q100" s="56">
        <v>32.299999999999997</v>
      </c>
      <c r="R100" s="56">
        <v>39</v>
      </c>
      <c r="S100" s="56">
        <v>88.8</v>
      </c>
      <c r="T100" s="56">
        <v>32.9</v>
      </c>
      <c r="U100" s="56">
        <v>44.4</v>
      </c>
      <c r="V100" s="56">
        <v>33.1</v>
      </c>
      <c r="W100" s="56">
        <v>33.1</v>
      </c>
      <c r="X100" s="56">
        <v>71.400000000000006</v>
      </c>
      <c r="Y100" s="56">
        <v>5.7</v>
      </c>
      <c r="Z100" s="56">
        <v>32.1</v>
      </c>
      <c r="AA100" s="56">
        <v>61.8</v>
      </c>
      <c r="AB100" s="56">
        <v>95.2</v>
      </c>
      <c r="AC100" s="56">
        <v>31.1</v>
      </c>
      <c r="AD100" s="56">
        <v>6.5</v>
      </c>
      <c r="AE100" s="56">
        <v>7.4</v>
      </c>
      <c r="AF100" s="56">
        <v>39.1</v>
      </c>
      <c r="AG100" s="56">
        <v>93.8</v>
      </c>
      <c r="AH100" s="56">
        <v>94.3</v>
      </c>
      <c r="AI100" s="56">
        <v>111.2</v>
      </c>
      <c r="AJ100" s="56">
        <v>56.3</v>
      </c>
      <c r="AK100" s="56">
        <v>42.9</v>
      </c>
      <c r="AL100" s="56">
        <v>79.5</v>
      </c>
      <c r="AM100" s="56">
        <v>70.900000000000006</v>
      </c>
      <c r="AN100" s="56">
        <v>86.3</v>
      </c>
      <c r="AO100" s="56">
        <v>129.4</v>
      </c>
      <c r="AP100" s="56">
        <v>0.4</v>
      </c>
      <c r="AQ100" s="56">
        <v>179.2</v>
      </c>
      <c r="AR100" s="56">
        <v>536.1</v>
      </c>
      <c r="AS100" s="56">
        <v>2.2999999999999998</v>
      </c>
      <c r="AT100" s="56">
        <v>8.5</v>
      </c>
      <c r="AU100" s="56">
        <v>140.4</v>
      </c>
      <c r="AV100" s="56">
        <v>2.1</v>
      </c>
      <c r="AW100" s="56">
        <v>55.1</v>
      </c>
      <c r="AX100" s="56">
        <v>45.5</v>
      </c>
      <c r="AY100" s="56">
        <v>1.2</v>
      </c>
      <c r="AZ100" s="56">
        <v>50.3</v>
      </c>
      <c r="BA100" s="56">
        <v>108.5</v>
      </c>
      <c r="BB100" s="56">
        <v>42.6</v>
      </c>
      <c r="BC100" s="56">
        <v>9.1999999999999993</v>
      </c>
      <c r="BD100" s="56">
        <v>1</v>
      </c>
      <c r="BE100" s="56">
        <v>3.5</v>
      </c>
      <c r="BF100" s="56">
        <v>69.400000000000006</v>
      </c>
      <c r="BG100" s="56">
        <v>0</v>
      </c>
      <c r="BH100" s="56">
        <v>4</v>
      </c>
      <c r="BI100" s="56">
        <v>5.9</v>
      </c>
      <c r="BJ100" s="56">
        <v>10.7</v>
      </c>
      <c r="BK100" s="56">
        <v>1.1000000000000001</v>
      </c>
      <c r="BL100" s="56">
        <v>2.7</v>
      </c>
      <c r="BM100" s="56">
        <v>1.2</v>
      </c>
      <c r="BN100" s="56">
        <v>0.5</v>
      </c>
      <c r="BO100" s="56">
        <v>40.700000000000003</v>
      </c>
      <c r="BP100" s="56">
        <v>0.5</v>
      </c>
      <c r="BQ100" s="56">
        <v>62.6</v>
      </c>
      <c r="BR100" s="56">
        <v>0.7</v>
      </c>
      <c r="BS100" s="56">
        <v>2.8</v>
      </c>
      <c r="BT100" s="56">
        <v>2.8</v>
      </c>
      <c r="BU100" s="56">
        <v>183.5</v>
      </c>
      <c r="BV100" s="56">
        <v>197.2</v>
      </c>
      <c r="BW100" s="56">
        <v>6.6</v>
      </c>
      <c r="BX100" s="56">
        <v>8</v>
      </c>
      <c r="BY100" s="56">
        <v>35</v>
      </c>
      <c r="BZ100" s="56">
        <v>41.7</v>
      </c>
      <c r="CA100" s="56">
        <v>0</v>
      </c>
      <c r="CB100" s="56">
        <v>0.7</v>
      </c>
      <c r="CC100" s="56">
        <v>37.5</v>
      </c>
      <c r="CD100" s="56">
        <v>0</v>
      </c>
      <c r="CE100" s="56"/>
      <c r="CF100" s="82">
        <f t="shared" si="7"/>
        <v>3659.1999999999994</v>
      </c>
      <c r="CG100" s="56">
        <f t="shared" si="8"/>
        <v>544.9</v>
      </c>
      <c r="CH100" s="56">
        <v>544.5</v>
      </c>
      <c r="CI100" s="56">
        <v>0.4</v>
      </c>
      <c r="CJ100" s="56">
        <v>0</v>
      </c>
      <c r="CK100" s="56">
        <f t="shared" si="9"/>
        <v>0</v>
      </c>
      <c r="CL100" s="56">
        <v>0</v>
      </c>
      <c r="CM100" s="56">
        <v>0</v>
      </c>
      <c r="CN100" s="56">
        <f t="shared" si="10"/>
        <v>278.3</v>
      </c>
      <c r="CO100" s="56">
        <v>139.80000000000001</v>
      </c>
      <c r="CP100" s="56">
        <v>138.5</v>
      </c>
      <c r="CQ100" s="82">
        <f t="shared" si="11"/>
        <v>823.2</v>
      </c>
      <c r="CR100" s="82">
        <f t="shared" si="12"/>
        <v>4482.3999999999996</v>
      </c>
    </row>
    <row r="101" spans="2:96" ht="14.25" customHeight="1" thickBot="1" x14ac:dyDescent="0.25">
      <c r="B101" s="95" t="s">
        <v>330</v>
      </c>
      <c r="C101" s="56">
        <v>17.3</v>
      </c>
      <c r="D101" s="56">
        <v>0</v>
      </c>
      <c r="E101" s="56">
        <v>22.6</v>
      </c>
      <c r="F101" s="56">
        <v>45.6</v>
      </c>
      <c r="G101" s="56">
        <v>83.1</v>
      </c>
      <c r="H101" s="56">
        <v>44.5</v>
      </c>
      <c r="I101" s="56">
        <v>213.3</v>
      </c>
      <c r="J101" s="56">
        <v>78.7</v>
      </c>
      <c r="K101" s="56">
        <v>1.4</v>
      </c>
      <c r="L101" s="56">
        <v>8.8000000000000007</v>
      </c>
      <c r="M101" s="56">
        <v>5.4</v>
      </c>
      <c r="N101" s="56">
        <v>5.8</v>
      </c>
      <c r="O101" s="56">
        <v>15.5</v>
      </c>
      <c r="P101" s="56">
        <v>27</v>
      </c>
      <c r="Q101" s="56">
        <v>45.4</v>
      </c>
      <c r="R101" s="56">
        <v>66</v>
      </c>
      <c r="S101" s="56">
        <v>144.9</v>
      </c>
      <c r="T101" s="56">
        <v>48.9</v>
      </c>
      <c r="U101" s="56">
        <v>84.2</v>
      </c>
      <c r="V101" s="56">
        <v>129.4</v>
      </c>
      <c r="W101" s="56">
        <v>41</v>
      </c>
      <c r="X101" s="56">
        <v>122.9</v>
      </c>
      <c r="Y101" s="56">
        <v>15.8</v>
      </c>
      <c r="Z101" s="56">
        <v>46.1</v>
      </c>
      <c r="AA101" s="56">
        <v>57.2</v>
      </c>
      <c r="AB101" s="56">
        <v>138.4</v>
      </c>
      <c r="AC101" s="56">
        <v>12.8</v>
      </c>
      <c r="AD101" s="56">
        <v>15.9</v>
      </c>
      <c r="AE101" s="56">
        <v>35.1</v>
      </c>
      <c r="AF101" s="56">
        <v>75.499999999999901</v>
      </c>
      <c r="AG101" s="56">
        <v>162.69999999999999</v>
      </c>
      <c r="AH101" s="56">
        <v>180.2</v>
      </c>
      <c r="AI101" s="56">
        <v>227.6</v>
      </c>
      <c r="AJ101" s="56">
        <v>341.2</v>
      </c>
      <c r="AK101" s="56">
        <v>244.1</v>
      </c>
      <c r="AL101" s="56">
        <v>384.8</v>
      </c>
      <c r="AM101" s="56">
        <v>19.3</v>
      </c>
      <c r="AN101" s="56">
        <v>646.29999999999995</v>
      </c>
      <c r="AO101" s="56">
        <v>1008.2</v>
      </c>
      <c r="AP101" s="56">
        <v>14.5</v>
      </c>
      <c r="AQ101" s="56">
        <v>70.2</v>
      </c>
      <c r="AR101" s="56">
        <v>310.2</v>
      </c>
      <c r="AS101" s="56">
        <v>220.6</v>
      </c>
      <c r="AT101" s="56">
        <v>1120.7</v>
      </c>
      <c r="AU101" s="56">
        <v>244.4</v>
      </c>
      <c r="AV101" s="56">
        <v>49.3</v>
      </c>
      <c r="AW101" s="56">
        <v>109.3</v>
      </c>
      <c r="AX101" s="56">
        <v>558.29999999999995</v>
      </c>
      <c r="AY101" s="56">
        <v>39.1</v>
      </c>
      <c r="AZ101" s="56">
        <v>245.2</v>
      </c>
      <c r="BA101" s="56">
        <v>303.89999999999998</v>
      </c>
      <c r="BB101" s="56">
        <v>298.8</v>
      </c>
      <c r="BC101" s="56">
        <v>31.4</v>
      </c>
      <c r="BD101" s="56">
        <v>1.7</v>
      </c>
      <c r="BE101" s="56">
        <v>11.5</v>
      </c>
      <c r="BF101" s="56">
        <v>205.4</v>
      </c>
      <c r="BG101" s="56">
        <v>0</v>
      </c>
      <c r="BH101" s="56">
        <v>112.7</v>
      </c>
      <c r="BI101" s="56">
        <v>39.5</v>
      </c>
      <c r="BJ101" s="56">
        <v>83.9</v>
      </c>
      <c r="BK101" s="56">
        <v>15.4</v>
      </c>
      <c r="BL101" s="56">
        <v>68.8</v>
      </c>
      <c r="BM101" s="56">
        <v>11.9</v>
      </c>
      <c r="BN101" s="56">
        <v>1</v>
      </c>
      <c r="BO101" s="56">
        <v>1239.4000000000001</v>
      </c>
      <c r="BP101" s="56">
        <v>1.5</v>
      </c>
      <c r="BQ101" s="56">
        <v>2.4</v>
      </c>
      <c r="BR101" s="56">
        <v>12.5</v>
      </c>
      <c r="BS101" s="56">
        <v>10.5</v>
      </c>
      <c r="BT101" s="56">
        <v>82.6</v>
      </c>
      <c r="BU101" s="56">
        <v>119.9</v>
      </c>
      <c r="BV101" s="56">
        <v>113.6</v>
      </c>
      <c r="BW101" s="56">
        <v>101.5</v>
      </c>
      <c r="BX101" s="56">
        <v>58.3</v>
      </c>
      <c r="BY101" s="56">
        <v>71.900000000000006</v>
      </c>
      <c r="BZ101" s="56">
        <v>172.5</v>
      </c>
      <c r="CA101" s="56">
        <v>9.5</v>
      </c>
      <c r="CB101" s="56">
        <v>64.7</v>
      </c>
      <c r="CC101" s="56">
        <v>39.799999999999997</v>
      </c>
      <c r="CD101" s="56">
        <v>0</v>
      </c>
      <c r="CE101" s="56"/>
      <c r="CF101" s="82">
        <f t="shared" si="7"/>
        <v>11131.199999999997</v>
      </c>
      <c r="CG101" s="56">
        <f t="shared" si="8"/>
        <v>414.8</v>
      </c>
      <c r="CH101" s="56">
        <v>413.8</v>
      </c>
      <c r="CI101" s="56">
        <v>1</v>
      </c>
      <c r="CJ101" s="56">
        <v>0</v>
      </c>
      <c r="CK101" s="56">
        <f t="shared" si="9"/>
        <v>0</v>
      </c>
      <c r="CL101" s="56">
        <v>0</v>
      </c>
      <c r="CM101" s="56">
        <v>0</v>
      </c>
      <c r="CN101" s="56">
        <f t="shared" si="10"/>
        <v>204.5</v>
      </c>
      <c r="CO101" s="56">
        <v>99.899999999999991</v>
      </c>
      <c r="CP101" s="56">
        <v>104.6</v>
      </c>
      <c r="CQ101" s="82">
        <f t="shared" si="11"/>
        <v>619.29999999999995</v>
      </c>
      <c r="CR101" s="82">
        <f t="shared" si="12"/>
        <v>11750.499999999996</v>
      </c>
    </row>
    <row r="102" spans="2:96" ht="13.5" thickBot="1" x14ac:dyDescent="0.25">
      <c r="B102" s="95" t="s">
        <v>331</v>
      </c>
      <c r="C102" s="56">
        <v>8.3000000000000007</v>
      </c>
      <c r="D102" s="56">
        <v>0</v>
      </c>
      <c r="E102" s="56">
        <v>1.9</v>
      </c>
      <c r="F102" s="56">
        <v>3.8</v>
      </c>
      <c r="G102" s="56">
        <v>201.4</v>
      </c>
      <c r="H102" s="56">
        <v>75.099999999999994</v>
      </c>
      <c r="I102" s="56">
        <v>536.70000000000005</v>
      </c>
      <c r="J102" s="56">
        <v>121.4</v>
      </c>
      <c r="K102" s="56">
        <v>0.4</v>
      </c>
      <c r="L102" s="56">
        <v>29.7</v>
      </c>
      <c r="M102" s="56">
        <v>2</v>
      </c>
      <c r="N102" s="56">
        <v>4.7</v>
      </c>
      <c r="O102" s="56">
        <v>16.7</v>
      </c>
      <c r="P102" s="56">
        <v>84.6</v>
      </c>
      <c r="Q102" s="56">
        <v>35.299999999999997</v>
      </c>
      <c r="R102" s="56">
        <v>0.4</v>
      </c>
      <c r="S102" s="56">
        <v>241.7</v>
      </c>
      <c r="T102" s="56">
        <v>226.9</v>
      </c>
      <c r="U102" s="56">
        <v>127.5</v>
      </c>
      <c r="V102" s="56">
        <v>80.400000000000006</v>
      </c>
      <c r="W102" s="56">
        <v>77.8</v>
      </c>
      <c r="X102" s="56">
        <v>220.4</v>
      </c>
      <c r="Y102" s="56">
        <v>29.8</v>
      </c>
      <c r="Z102" s="56">
        <v>105.2</v>
      </c>
      <c r="AA102" s="56">
        <v>96</v>
      </c>
      <c r="AB102" s="56">
        <v>350.6</v>
      </c>
      <c r="AC102" s="56">
        <v>75.400000000000006</v>
      </c>
      <c r="AD102" s="56">
        <v>31.5</v>
      </c>
      <c r="AE102" s="56">
        <v>30.6</v>
      </c>
      <c r="AF102" s="56">
        <v>7.1</v>
      </c>
      <c r="AG102" s="56">
        <v>43.9</v>
      </c>
      <c r="AH102" s="56">
        <v>2.8</v>
      </c>
      <c r="AI102" s="56">
        <v>57.5</v>
      </c>
      <c r="AJ102" s="56">
        <v>10.199999999999999</v>
      </c>
      <c r="AK102" s="56">
        <v>2</v>
      </c>
      <c r="AL102" s="56">
        <v>34.700000000000003</v>
      </c>
      <c r="AM102" s="56">
        <v>165.1</v>
      </c>
      <c r="AN102" s="56">
        <v>1157.3</v>
      </c>
      <c r="AO102" s="56">
        <v>329.6</v>
      </c>
      <c r="AP102" s="56">
        <v>0.2</v>
      </c>
      <c r="AQ102" s="56">
        <v>6.1</v>
      </c>
      <c r="AR102" s="56">
        <v>66.599999999999994</v>
      </c>
      <c r="AS102" s="56">
        <v>8.9</v>
      </c>
      <c r="AT102" s="56">
        <v>4.2</v>
      </c>
      <c r="AU102" s="56">
        <v>274.89999999999998</v>
      </c>
      <c r="AV102" s="56">
        <v>68.099999999999994</v>
      </c>
      <c r="AW102" s="56">
        <v>130.6</v>
      </c>
      <c r="AX102" s="56">
        <v>127.2</v>
      </c>
      <c r="AY102" s="56">
        <v>9.8000000000000007</v>
      </c>
      <c r="AZ102" s="56">
        <v>7.3</v>
      </c>
      <c r="BA102" s="56">
        <v>110.9</v>
      </c>
      <c r="BB102" s="56">
        <v>114.1</v>
      </c>
      <c r="BC102" s="56">
        <v>0</v>
      </c>
      <c r="BD102" s="56">
        <v>0</v>
      </c>
      <c r="BE102" s="56">
        <v>0</v>
      </c>
      <c r="BF102" s="56">
        <v>80.3</v>
      </c>
      <c r="BG102" s="56">
        <v>0</v>
      </c>
      <c r="BH102" s="56">
        <v>40.4</v>
      </c>
      <c r="BI102" s="56">
        <v>90.5</v>
      </c>
      <c r="BJ102" s="56">
        <v>82.8</v>
      </c>
      <c r="BK102" s="56">
        <v>7.7</v>
      </c>
      <c r="BL102" s="56">
        <v>67.099999999999994</v>
      </c>
      <c r="BM102" s="56">
        <v>8.1999999999999993</v>
      </c>
      <c r="BN102" s="56">
        <v>0.1</v>
      </c>
      <c r="BO102" s="56">
        <v>31.5</v>
      </c>
      <c r="BP102" s="56">
        <v>133.9</v>
      </c>
      <c r="BQ102" s="56">
        <v>71.2</v>
      </c>
      <c r="BR102" s="56">
        <v>6.9</v>
      </c>
      <c r="BS102" s="56">
        <v>15.9</v>
      </c>
      <c r="BT102" s="56">
        <v>121.6</v>
      </c>
      <c r="BU102" s="56">
        <v>36.200000000000003</v>
      </c>
      <c r="BV102" s="56">
        <v>13.5</v>
      </c>
      <c r="BW102" s="56">
        <v>34.6</v>
      </c>
      <c r="BX102" s="56">
        <v>53.1</v>
      </c>
      <c r="BY102" s="56">
        <v>39.299999999999997</v>
      </c>
      <c r="BZ102" s="56">
        <v>41.2</v>
      </c>
      <c r="CA102" s="56">
        <v>63.7</v>
      </c>
      <c r="CB102" s="56">
        <v>9.8000000000000007</v>
      </c>
      <c r="CC102" s="56">
        <v>6.1</v>
      </c>
      <c r="CD102" s="56">
        <v>0</v>
      </c>
      <c r="CE102" s="56"/>
      <c r="CF102" s="82">
        <f t="shared" si="7"/>
        <v>6610.9000000000015</v>
      </c>
      <c r="CG102" s="56">
        <f t="shared" si="8"/>
        <v>8.8000000000000007</v>
      </c>
      <c r="CH102" s="56">
        <v>0.4</v>
      </c>
      <c r="CI102" s="56">
        <v>4.4000000000000004</v>
      </c>
      <c r="CJ102" s="56">
        <v>4</v>
      </c>
      <c r="CK102" s="56">
        <f t="shared" si="9"/>
        <v>0</v>
      </c>
      <c r="CL102" s="56">
        <v>0</v>
      </c>
      <c r="CM102" s="56">
        <v>0</v>
      </c>
      <c r="CN102" s="56">
        <f t="shared" si="10"/>
        <v>206.6</v>
      </c>
      <c r="CO102" s="56">
        <v>97.8</v>
      </c>
      <c r="CP102" s="56">
        <v>108.8</v>
      </c>
      <c r="CQ102" s="82">
        <f t="shared" si="11"/>
        <v>215.4</v>
      </c>
      <c r="CR102" s="82">
        <f t="shared" si="12"/>
        <v>6826.3000000000011</v>
      </c>
    </row>
    <row r="103" spans="2:96" ht="13.5" thickBot="1" x14ac:dyDescent="0.25">
      <c r="B103" s="95" t="s">
        <v>332</v>
      </c>
      <c r="C103" s="56">
        <v>0</v>
      </c>
      <c r="D103" s="56">
        <v>0</v>
      </c>
      <c r="E103" s="56">
        <v>0.2</v>
      </c>
      <c r="F103" s="56">
        <v>0.1</v>
      </c>
      <c r="G103" s="56">
        <v>0.2</v>
      </c>
      <c r="H103" s="56">
        <v>2.7755575615628901E-17</v>
      </c>
      <c r="I103" s="56">
        <v>0.2</v>
      </c>
      <c r="J103" s="56">
        <v>0.3</v>
      </c>
      <c r="K103" s="56">
        <v>0.4</v>
      </c>
      <c r="L103" s="56">
        <v>0.4</v>
      </c>
      <c r="M103" s="56">
        <v>0.3</v>
      </c>
      <c r="N103" s="56">
        <v>0.3</v>
      </c>
      <c r="O103" s="56">
        <v>0.1</v>
      </c>
      <c r="P103" s="56">
        <v>0.4</v>
      </c>
      <c r="Q103" s="56">
        <v>0</v>
      </c>
      <c r="R103" s="56">
        <v>0.6</v>
      </c>
      <c r="S103" s="56">
        <v>1.6</v>
      </c>
      <c r="T103" s="56">
        <v>1.1000000000000001</v>
      </c>
      <c r="U103" s="56">
        <v>0.3</v>
      </c>
      <c r="V103" s="56">
        <v>0.2</v>
      </c>
      <c r="W103" s="56">
        <v>0.2</v>
      </c>
      <c r="X103" s="56">
        <v>0.5</v>
      </c>
      <c r="Y103" s="56">
        <v>0.2</v>
      </c>
      <c r="Z103" s="56">
        <v>0.2</v>
      </c>
      <c r="AA103" s="56">
        <v>0.3</v>
      </c>
      <c r="AB103" s="56">
        <v>0.7</v>
      </c>
      <c r="AC103" s="56">
        <v>0.2</v>
      </c>
      <c r="AD103" s="56">
        <v>0.2</v>
      </c>
      <c r="AE103" s="56">
        <v>0.2</v>
      </c>
      <c r="AF103" s="56">
        <v>0.1</v>
      </c>
      <c r="AG103" s="56">
        <v>1</v>
      </c>
      <c r="AH103" s="56">
        <v>1.1000000000000001</v>
      </c>
      <c r="AI103" s="56">
        <v>13.1</v>
      </c>
      <c r="AJ103" s="56">
        <v>13.5</v>
      </c>
      <c r="AK103" s="56">
        <v>7.7</v>
      </c>
      <c r="AL103" s="56">
        <v>10.1</v>
      </c>
      <c r="AM103" s="56">
        <v>7.8</v>
      </c>
      <c r="AN103" s="56">
        <v>7.0999999999999899</v>
      </c>
      <c r="AO103" s="56">
        <v>4</v>
      </c>
      <c r="AP103" s="56">
        <v>3</v>
      </c>
      <c r="AQ103" s="56">
        <v>0.1</v>
      </c>
      <c r="AR103" s="56">
        <v>0.4</v>
      </c>
      <c r="AS103" s="56">
        <v>0.4</v>
      </c>
      <c r="AT103" s="56">
        <v>5.6000000000000103</v>
      </c>
      <c r="AU103" s="56">
        <v>8.1000000000000103</v>
      </c>
      <c r="AV103" s="56">
        <v>0</v>
      </c>
      <c r="AW103" s="56">
        <v>0.4</v>
      </c>
      <c r="AX103" s="56">
        <v>3.4</v>
      </c>
      <c r="AY103" s="56">
        <v>3.4</v>
      </c>
      <c r="AZ103" s="56">
        <v>2.4</v>
      </c>
      <c r="BA103" s="56">
        <v>0.5</v>
      </c>
      <c r="BB103" s="56">
        <v>2.19999999999999</v>
      </c>
      <c r="BC103" s="56">
        <v>2</v>
      </c>
      <c r="BD103" s="56">
        <v>2.7</v>
      </c>
      <c r="BE103" s="56">
        <v>1.5</v>
      </c>
      <c r="BF103" s="56">
        <v>1.3</v>
      </c>
      <c r="BG103" s="56">
        <v>0</v>
      </c>
      <c r="BH103" s="56">
        <v>1</v>
      </c>
      <c r="BI103" s="56">
        <v>1.6</v>
      </c>
      <c r="BJ103" s="56">
        <v>3</v>
      </c>
      <c r="BK103" s="56">
        <v>0.6</v>
      </c>
      <c r="BL103" s="56">
        <v>8.4</v>
      </c>
      <c r="BM103" s="56">
        <v>1.6</v>
      </c>
      <c r="BN103" s="56">
        <v>0.4</v>
      </c>
      <c r="BO103" s="56">
        <v>1</v>
      </c>
      <c r="BP103" s="56">
        <v>0.4</v>
      </c>
      <c r="BQ103" s="56">
        <v>5.3000000000000096</v>
      </c>
      <c r="BR103" s="56">
        <v>0.2</v>
      </c>
      <c r="BS103" s="56">
        <v>0.7</v>
      </c>
      <c r="BT103" s="56">
        <v>1.6</v>
      </c>
      <c r="BU103" s="56">
        <v>29.9</v>
      </c>
      <c r="BV103" s="56">
        <v>4.0999999999999996</v>
      </c>
      <c r="BW103" s="56">
        <v>2</v>
      </c>
      <c r="BX103" s="56">
        <v>0</v>
      </c>
      <c r="BY103" s="56">
        <v>0.4</v>
      </c>
      <c r="BZ103" s="56">
        <v>8.6999999999999993</v>
      </c>
      <c r="CA103" s="56">
        <v>4.9000000000000004</v>
      </c>
      <c r="CB103" s="56">
        <v>0.3</v>
      </c>
      <c r="CC103" s="56">
        <v>0</v>
      </c>
      <c r="CD103" s="56">
        <v>0</v>
      </c>
      <c r="CE103" s="56"/>
      <c r="CF103" s="82">
        <f t="shared" si="7"/>
        <v>188.40000000000003</v>
      </c>
      <c r="CG103" s="56">
        <f t="shared" si="8"/>
        <v>3925.4</v>
      </c>
      <c r="CH103" s="56">
        <v>3692.4</v>
      </c>
      <c r="CI103" s="56">
        <v>0</v>
      </c>
      <c r="CJ103" s="56">
        <v>233</v>
      </c>
      <c r="CK103" s="56">
        <f t="shared" si="9"/>
        <v>0</v>
      </c>
      <c r="CL103" s="56">
        <v>0</v>
      </c>
      <c r="CM103" s="56">
        <v>0</v>
      </c>
      <c r="CN103" s="56">
        <f t="shared" si="10"/>
        <v>905.9</v>
      </c>
      <c r="CO103" s="56">
        <v>497</v>
      </c>
      <c r="CP103" s="56">
        <v>408.9</v>
      </c>
      <c r="CQ103" s="82">
        <f t="shared" si="11"/>
        <v>4831.3</v>
      </c>
      <c r="CR103" s="82">
        <f t="shared" si="12"/>
        <v>5019.7</v>
      </c>
    </row>
    <row r="104" spans="2:96" ht="13.5" thickBot="1" x14ac:dyDescent="0.25">
      <c r="B104" s="95" t="s">
        <v>333</v>
      </c>
      <c r="C104" s="56">
        <v>0</v>
      </c>
      <c r="D104" s="56">
        <v>0</v>
      </c>
      <c r="E104" s="56">
        <v>1.2</v>
      </c>
      <c r="F104" s="56">
        <v>16.3</v>
      </c>
      <c r="G104" s="56">
        <v>8.4</v>
      </c>
      <c r="H104" s="56">
        <v>4.4000000000000004</v>
      </c>
      <c r="I104" s="56">
        <v>30.6</v>
      </c>
      <c r="J104" s="56">
        <v>10.4</v>
      </c>
      <c r="K104" s="56">
        <v>1</v>
      </c>
      <c r="L104" s="56">
        <v>0.8</v>
      </c>
      <c r="M104" s="56">
        <v>0.5</v>
      </c>
      <c r="N104" s="56">
        <v>0.8</v>
      </c>
      <c r="O104" s="56">
        <v>3.4</v>
      </c>
      <c r="P104" s="56">
        <v>6.1</v>
      </c>
      <c r="Q104" s="56">
        <v>1.1000000000000001</v>
      </c>
      <c r="R104" s="56">
        <v>47.4</v>
      </c>
      <c r="S104" s="56">
        <v>36.799999999999997</v>
      </c>
      <c r="T104" s="56">
        <v>31.1</v>
      </c>
      <c r="U104" s="56">
        <v>35.700000000000003</v>
      </c>
      <c r="V104" s="56">
        <v>21</v>
      </c>
      <c r="W104" s="56">
        <v>34.5</v>
      </c>
      <c r="X104" s="56">
        <v>59</v>
      </c>
      <c r="Y104" s="56">
        <v>8.9</v>
      </c>
      <c r="Z104" s="56">
        <v>31.9</v>
      </c>
      <c r="AA104" s="56">
        <v>19.7</v>
      </c>
      <c r="AB104" s="56">
        <v>65.8</v>
      </c>
      <c r="AC104" s="56">
        <v>33.6</v>
      </c>
      <c r="AD104" s="56">
        <v>3.1</v>
      </c>
      <c r="AE104" s="56">
        <v>5</v>
      </c>
      <c r="AF104" s="56">
        <v>19.3</v>
      </c>
      <c r="AG104" s="56">
        <v>44.4</v>
      </c>
      <c r="AH104" s="56">
        <v>16.2</v>
      </c>
      <c r="AI104" s="56">
        <v>8</v>
      </c>
      <c r="AJ104" s="56">
        <v>48.6</v>
      </c>
      <c r="AK104" s="56">
        <v>14.2</v>
      </c>
      <c r="AL104" s="56">
        <v>57</v>
      </c>
      <c r="AM104" s="56">
        <v>9.3000000000000007</v>
      </c>
      <c r="AN104" s="56">
        <v>243.2</v>
      </c>
      <c r="AO104" s="56">
        <v>201.9</v>
      </c>
      <c r="AP104" s="56">
        <v>253</v>
      </c>
      <c r="AQ104" s="56">
        <v>3.1</v>
      </c>
      <c r="AR104" s="56">
        <v>38.5</v>
      </c>
      <c r="AS104" s="56">
        <v>2.2000000000000002</v>
      </c>
      <c r="AT104" s="56">
        <v>68.3</v>
      </c>
      <c r="AU104" s="56">
        <v>877.2</v>
      </c>
      <c r="AV104" s="56">
        <v>56.3</v>
      </c>
      <c r="AW104" s="56">
        <v>42.9</v>
      </c>
      <c r="AX104" s="56">
        <v>11.6</v>
      </c>
      <c r="AY104" s="56">
        <v>5.8</v>
      </c>
      <c r="AZ104" s="56">
        <v>7.4</v>
      </c>
      <c r="BA104" s="56">
        <v>55.1</v>
      </c>
      <c r="BB104" s="56">
        <v>166.5</v>
      </c>
      <c r="BC104" s="56">
        <v>393.3</v>
      </c>
      <c r="BD104" s="56">
        <v>140.5</v>
      </c>
      <c r="BE104" s="56">
        <v>177.4</v>
      </c>
      <c r="BF104" s="56">
        <v>39.6</v>
      </c>
      <c r="BG104" s="56">
        <v>0</v>
      </c>
      <c r="BH104" s="56">
        <v>44.5</v>
      </c>
      <c r="BI104" s="56">
        <v>90.3</v>
      </c>
      <c r="BJ104" s="56">
        <v>135</v>
      </c>
      <c r="BK104" s="56">
        <v>6.7</v>
      </c>
      <c r="BL104" s="56">
        <v>1.8</v>
      </c>
      <c r="BM104" s="56">
        <v>1.2</v>
      </c>
      <c r="BN104" s="56">
        <v>0.1</v>
      </c>
      <c r="BO104" s="56">
        <v>7.6</v>
      </c>
      <c r="BP104" s="56">
        <v>0.4</v>
      </c>
      <c r="BQ104" s="56">
        <v>7.8</v>
      </c>
      <c r="BR104" s="56">
        <v>452.39999999999901</v>
      </c>
      <c r="BS104" s="56">
        <v>10.3</v>
      </c>
      <c r="BT104" s="56">
        <v>41.2</v>
      </c>
      <c r="BU104" s="56">
        <v>1077.5999999999999</v>
      </c>
      <c r="BV104" s="56">
        <v>64.2</v>
      </c>
      <c r="BW104" s="56">
        <v>252.9</v>
      </c>
      <c r="BX104" s="56">
        <v>68.5</v>
      </c>
      <c r="BY104" s="56">
        <v>1.1000000000000001</v>
      </c>
      <c r="BZ104" s="56">
        <v>10.4</v>
      </c>
      <c r="CA104" s="56">
        <v>35.1</v>
      </c>
      <c r="CB104" s="56">
        <v>7.3</v>
      </c>
      <c r="CC104" s="56">
        <v>7.8</v>
      </c>
      <c r="CD104" s="56">
        <v>0</v>
      </c>
      <c r="CE104" s="56"/>
      <c r="CF104" s="82">
        <f t="shared" si="7"/>
        <v>5843.4999999999991</v>
      </c>
      <c r="CG104" s="56">
        <f t="shared" si="8"/>
        <v>473.3</v>
      </c>
      <c r="CH104" s="56">
        <v>473.3</v>
      </c>
      <c r="CI104" s="56">
        <v>0</v>
      </c>
      <c r="CJ104" s="56">
        <v>0</v>
      </c>
      <c r="CK104" s="56">
        <f t="shared" si="9"/>
        <v>0</v>
      </c>
      <c r="CL104" s="56">
        <v>0</v>
      </c>
      <c r="CM104" s="56">
        <v>0</v>
      </c>
      <c r="CN104" s="56">
        <f t="shared" si="10"/>
        <v>56.4</v>
      </c>
      <c r="CO104" s="56">
        <v>26.7</v>
      </c>
      <c r="CP104" s="56">
        <v>29.7</v>
      </c>
      <c r="CQ104" s="82">
        <f t="shared" si="11"/>
        <v>529.70000000000005</v>
      </c>
      <c r="CR104" s="82">
        <f t="shared" si="12"/>
        <v>6373.1999999999989</v>
      </c>
    </row>
    <row r="105" spans="2:96" ht="13.5" thickBot="1" x14ac:dyDescent="0.25">
      <c r="B105" s="95" t="s">
        <v>334</v>
      </c>
      <c r="C105" s="56">
        <v>131.4</v>
      </c>
      <c r="D105" s="56">
        <v>0</v>
      </c>
      <c r="E105" s="56">
        <v>4</v>
      </c>
      <c r="F105" s="56">
        <v>14.7</v>
      </c>
      <c r="G105" s="56">
        <v>43.3</v>
      </c>
      <c r="H105" s="56">
        <v>33.5</v>
      </c>
      <c r="I105" s="56">
        <v>169.8</v>
      </c>
      <c r="J105" s="56">
        <v>80.2</v>
      </c>
      <c r="K105" s="56">
        <v>1.8</v>
      </c>
      <c r="L105" s="56">
        <v>6.2</v>
      </c>
      <c r="M105" s="56">
        <v>3.3</v>
      </c>
      <c r="N105" s="56">
        <v>6.3</v>
      </c>
      <c r="O105" s="56">
        <v>10.7</v>
      </c>
      <c r="P105" s="56">
        <v>38.5</v>
      </c>
      <c r="Q105" s="56">
        <v>37.299999999999997</v>
      </c>
      <c r="R105" s="56">
        <v>96.9</v>
      </c>
      <c r="S105" s="56">
        <v>79.5</v>
      </c>
      <c r="T105" s="56">
        <v>43.9</v>
      </c>
      <c r="U105" s="56">
        <v>88.7</v>
      </c>
      <c r="V105" s="56">
        <v>65.2</v>
      </c>
      <c r="W105" s="56">
        <v>55.2</v>
      </c>
      <c r="X105" s="56">
        <v>73.8</v>
      </c>
      <c r="Y105" s="56">
        <v>82.9</v>
      </c>
      <c r="Z105" s="56">
        <v>43.6</v>
      </c>
      <c r="AA105" s="56">
        <v>54.1</v>
      </c>
      <c r="AB105" s="56">
        <v>265.7</v>
      </c>
      <c r="AC105" s="56">
        <v>88.7</v>
      </c>
      <c r="AD105" s="56">
        <v>11.2</v>
      </c>
      <c r="AE105" s="56">
        <v>17.5</v>
      </c>
      <c r="AF105" s="56">
        <v>114.5</v>
      </c>
      <c r="AG105" s="56">
        <v>370.8</v>
      </c>
      <c r="AH105" s="56">
        <v>62.6</v>
      </c>
      <c r="AI105" s="56">
        <v>124.2</v>
      </c>
      <c r="AJ105" s="56">
        <v>1097.2</v>
      </c>
      <c r="AK105" s="56">
        <v>373.9</v>
      </c>
      <c r="AL105" s="56">
        <v>564.4</v>
      </c>
      <c r="AM105" s="56">
        <v>59</v>
      </c>
      <c r="AN105" s="56">
        <v>1384.7</v>
      </c>
      <c r="AO105" s="56">
        <v>979.1</v>
      </c>
      <c r="AP105" s="56">
        <v>186</v>
      </c>
      <c r="AQ105" s="56">
        <v>21.3</v>
      </c>
      <c r="AR105" s="56">
        <v>226.6</v>
      </c>
      <c r="AS105" s="56">
        <v>32.9</v>
      </c>
      <c r="AT105" s="56">
        <v>79.900000000000006</v>
      </c>
      <c r="AU105" s="56">
        <v>554.20000000000005</v>
      </c>
      <c r="AV105" s="56">
        <v>42.1</v>
      </c>
      <c r="AW105" s="56">
        <v>215.5</v>
      </c>
      <c r="AX105" s="56">
        <v>199.4</v>
      </c>
      <c r="AY105" s="56">
        <v>28.7</v>
      </c>
      <c r="AZ105" s="56">
        <v>5.4</v>
      </c>
      <c r="BA105" s="56">
        <v>111.6</v>
      </c>
      <c r="BB105" s="56">
        <v>406.3</v>
      </c>
      <c r="BC105" s="56">
        <v>362.1</v>
      </c>
      <c r="BD105" s="56">
        <v>93.2</v>
      </c>
      <c r="BE105" s="56">
        <v>153.19999999999999</v>
      </c>
      <c r="BF105" s="56">
        <v>534.6</v>
      </c>
      <c r="BG105" s="56">
        <v>0</v>
      </c>
      <c r="BH105" s="56">
        <v>8.3000000000000007</v>
      </c>
      <c r="BI105" s="56">
        <v>19.3</v>
      </c>
      <c r="BJ105" s="56">
        <v>245.1</v>
      </c>
      <c r="BK105" s="56">
        <v>102.5</v>
      </c>
      <c r="BL105" s="56">
        <v>55.7</v>
      </c>
      <c r="BM105" s="56">
        <v>26.5</v>
      </c>
      <c r="BN105" s="56">
        <v>3.8</v>
      </c>
      <c r="BO105" s="56">
        <v>73.900000000000006</v>
      </c>
      <c r="BP105" s="56">
        <v>13.3</v>
      </c>
      <c r="BQ105" s="56">
        <v>34.4</v>
      </c>
      <c r="BR105" s="56">
        <v>72.900000000000006</v>
      </c>
      <c r="BS105" s="56">
        <v>1047.4000000000001</v>
      </c>
      <c r="BT105" s="56">
        <v>742.4</v>
      </c>
      <c r="BU105" s="56">
        <v>1490.7</v>
      </c>
      <c r="BV105" s="56">
        <v>508.8</v>
      </c>
      <c r="BW105" s="56">
        <v>2123.1</v>
      </c>
      <c r="BX105" s="56">
        <v>544.79999999999995</v>
      </c>
      <c r="BY105" s="56">
        <v>4</v>
      </c>
      <c r="BZ105" s="56">
        <v>136.19999999999999</v>
      </c>
      <c r="CA105" s="56">
        <v>36.5</v>
      </c>
      <c r="CB105" s="56">
        <v>1.6</v>
      </c>
      <c r="CC105" s="56">
        <v>36.299999999999997</v>
      </c>
      <c r="CD105" s="56">
        <v>0</v>
      </c>
      <c r="CE105" s="56"/>
      <c r="CF105" s="82">
        <f t="shared" si="7"/>
        <v>17358.799999999996</v>
      </c>
      <c r="CG105" s="56">
        <f t="shared" si="8"/>
        <v>718.6</v>
      </c>
      <c r="CH105" s="56">
        <v>518.5</v>
      </c>
      <c r="CI105" s="56">
        <v>13.1</v>
      </c>
      <c r="CJ105" s="56">
        <v>187</v>
      </c>
      <c r="CK105" s="56">
        <f t="shared" si="9"/>
        <v>0</v>
      </c>
      <c r="CL105" s="56">
        <v>0</v>
      </c>
      <c r="CM105" s="56">
        <v>0</v>
      </c>
      <c r="CN105" s="56">
        <f t="shared" si="10"/>
        <v>13.4</v>
      </c>
      <c r="CO105" s="56">
        <v>6.4</v>
      </c>
      <c r="CP105" s="56">
        <v>7</v>
      </c>
      <c r="CQ105" s="82">
        <f t="shared" si="11"/>
        <v>732</v>
      </c>
      <c r="CR105" s="82">
        <f t="shared" si="12"/>
        <v>18090.799999999996</v>
      </c>
    </row>
    <row r="106" spans="2:96" ht="13.5" thickBot="1" x14ac:dyDescent="0.25">
      <c r="B106" s="95" t="s">
        <v>335</v>
      </c>
      <c r="C106" s="56">
        <v>22.4</v>
      </c>
      <c r="D106" s="56">
        <v>0</v>
      </c>
      <c r="E106" s="56">
        <v>2.5</v>
      </c>
      <c r="F106" s="56">
        <v>106.9</v>
      </c>
      <c r="G106" s="56">
        <v>226.3</v>
      </c>
      <c r="H106" s="56">
        <v>103.5</v>
      </c>
      <c r="I106" s="56">
        <v>725.9</v>
      </c>
      <c r="J106" s="56">
        <v>331.4</v>
      </c>
      <c r="K106" s="56">
        <v>8.4</v>
      </c>
      <c r="L106" s="56">
        <v>46.4</v>
      </c>
      <c r="M106" s="56">
        <v>34.200000000000003</v>
      </c>
      <c r="N106" s="56">
        <v>33.4</v>
      </c>
      <c r="O106" s="56">
        <v>100.8</v>
      </c>
      <c r="P106" s="56">
        <v>313.89999999999998</v>
      </c>
      <c r="Q106" s="56">
        <v>103.2</v>
      </c>
      <c r="R106" s="56">
        <v>185.6</v>
      </c>
      <c r="S106" s="56">
        <v>536.20000000000005</v>
      </c>
      <c r="T106" s="56">
        <v>385.8</v>
      </c>
      <c r="U106" s="56">
        <v>202.1</v>
      </c>
      <c r="V106" s="56">
        <v>306.2</v>
      </c>
      <c r="W106" s="56">
        <v>130.19999999999999</v>
      </c>
      <c r="X106" s="56">
        <v>339.7</v>
      </c>
      <c r="Y106" s="56">
        <v>0.3</v>
      </c>
      <c r="Z106" s="56">
        <v>195.2</v>
      </c>
      <c r="AA106" s="56">
        <v>249.4</v>
      </c>
      <c r="AB106" s="56">
        <v>888.1</v>
      </c>
      <c r="AC106" s="56">
        <v>95</v>
      </c>
      <c r="AD106" s="56">
        <v>0.5</v>
      </c>
      <c r="AE106" s="56">
        <v>0.8</v>
      </c>
      <c r="AF106" s="56">
        <v>118.8</v>
      </c>
      <c r="AG106" s="56">
        <v>1134.4000000000001</v>
      </c>
      <c r="AH106" s="56">
        <v>271.3</v>
      </c>
      <c r="AI106" s="56">
        <v>172.7</v>
      </c>
      <c r="AJ106" s="56">
        <v>132.80000000000001</v>
      </c>
      <c r="AK106" s="56">
        <v>46.1</v>
      </c>
      <c r="AL106" s="56">
        <v>136.4</v>
      </c>
      <c r="AM106" s="56">
        <v>657.6</v>
      </c>
      <c r="AN106" s="56">
        <v>5519.2</v>
      </c>
      <c r="AO106" s="56">
        <v>2752.8</v>
      </c>
      <c r="AP106" s="56">
        <v>103</v>
      </c>
      <c r="AQ106" s="56">
        <v>22.4</v>
      </c>
      <c r="AR106" s="56">
        <v>1068.3</v>
      </c>
      <c r="AS106" s="56">
        <v>37.9</v>
      </c>
      <c r="AT106" s="56">
        <v>63.5</v>
      </c>
      <c r="AU106" s="56">
        <v>194.1</v>
      </c>
      <c r="AV106" s="56">
        <v>56.9</v>
      </c>
      <c r="AW106" s="56">
        <v>62.9</v>
      </c>
      <c r="AX106" s="56">
        <v>240.2</v>
      </c>
      <c r="AY106" s="56">
        <v>60.7</v>
      </c>
      <c r="AZ106" s="56">
        <v>27.6</v>
      </c>
      <c r="BA106" s="56">
        <v>474.6</v>
      </c>
      <c r="BB106" s="56">
        <v>1390.8</v>
      </c>
      <c r="BC106" s="56">
        <v>1133.5</v>
      </c>
      <c r="BD106" s="56">
        <v>123.7</v>
      </c>
      <c r="BE106" s="56">
        <v>431.8</v>
      </c>
      <c r="BF106" s="56">
        <v>509.1</v>
      </c>
      <c r="BG106" s="56">
        <v>0</v>
      </c>
      <c r="BH106" s="56">
        <v>902.8</v>
      </c>
      <c r="BI106" s="56">
        <v>1921.69999999999</v>
      </c>
      <c r="BJ106" s="56">
        <v>367.4</v>
      </c>
      <c r="BK106" s="56">
        <v>47.7</v>
      </c>
      <c r="BL106" s="56">
        <v>106</v>
      </c>
      <c r="BM106" s="56">
        <v>34.9</v>
      </c>
      <c r="BN106" s="56">
        <v>4.9000000000000004</v>
      </c>
      <c r="BO106" s="56">
        <v>58.1</v>
      </c>
      <c r="BP106" s="56">
        <v>18.3</v>
      </c>
      <c r="BQ106" s="56">
        <v>181.1</v>
      </c>
      <c r="BR106" s="56">
        <v>108</v>
      </c>
      <c r="BS106" s="56">
        <v>373.3</v>
      </c>
      <c r="BT106" s="56">
        <v>2134.6</v>
      </c>
      <c r="BU106" s="56">
        <v>456.6</v>
      </c>
      <c r="BV106" s="56">
        <v>266</v>
      </c>
      <c r="BW106" s="56">
        <v>411.9</v>
      </c>
      <c r="BX106" s="56">
        <v>185.6</v>
      </c>
      <c r="BY106" s="56">
        <v>4.5</v>
      </c>
      <c r="BZ106" s="56">
        <v>150.19999999999999</v>
      </c>
      <c r="CA106" s="56">
        <v>116.8</v>
      </c>
      <c r="CB106" s="56">
        <v>7.2</v>
      </c>
      <c r="CC106" s="56">
        <v>142.5</v>
      </c>
      <c r="CD106" s="56">
        <v>0</v>
      </c>
      <c r="CE106" s="56"/>
      <c r="CF106" s="82">
        <f t="shared" ref="CF106:CF124" si="13">SUM(C106:CE106)</f>
        <v>30617.499999999985</v>
      </c>
      <c r="CG106" s="56">
        <f t="shared" si="8"/>
        <v>283.39999999999998</v>
      </c>
      <c r="CH106" s="56">
        <v>245.1</v>
      </c>
      <c r="CI106" s="56">
        <v>26.3</v>
      </c>
      <c r="CJ106" s="56">
        <v>12</v>
      </c>
      <c r="CK106" s="56">
        <f t="shared" si="9"/>
        <v>0</v>
      </c>
      <c r="CL106" s="56">
        <v>0</v>
      </c>
      <c r="CM106" s="56">
        <v>0</v>
      </c>
      <c r="CN106" s="56">
        <f t="shared" si="10"/>
        <v>634.79999999999995</v>
      </c>
      <c r="CO106" s="56">
        <v>634.79999999999995</v>
      </c>
      <c r="CP106" s="56">
        <v>0</v>
      </c>
      <c r="CQ106" s="82">
        <f t="shared" si="11"/>
        <v>918.19999999999993</v>
      </c>
      <c r="CR106" s="82">
        <f t="shared" si="12"/>
        <v>31535.699999999986</v>
      </c>
    </row>
    <row r="107" spans="2:96" ht="13.5" thickBot="1" x14ac:dyDescent="0.25">
      <c r="B107" s="95" t="s">
        <v>336</v>
      </c>
      <c r="C107" s="56">
        <v>7.6</v>
      </c>
      <c r="D107" s="56">
        <v>0</v>
      </c>
      <c r="E107" s="56">
        <v>21.3</v>
      </c>
      <c r="F107" s="56">
        <v>6</v>
      </c>
      <c r="G107" s="56">
        <v>6.3</v>
      </c>
      <c r="H107" s="56">
        <v>3.9</v>
      </c>
      <c r="I107" s="56">
        <v>6.1</v>
      </c>
      <c r="J107" s="56">
        <v>2.5</v>
      </c>
      <c r="K107" s="56">
        <v>0.2</v>
      </c>
      <c r="L107" s="56">
        <v>2.2999999999999998</v>
      </c>
      <c r="M107" s="56">
        <v>1.7</v>
      </c>
      <c r="N107" s="56">
        <v>1.7</v>
      </c>
      <c r="O107" s="56">
        <v>2.5</v>
      </c>
      <c r="P107" s="56">
        <v>4.7</v>
      </c>
      <c r="Q107" s="56">
        <v>3.3</v>
      </c>
      <c r="R107" s="56">
        <v>0.3</v>
      </c>
      <c r="S107" s="56">
        <v>6.4</v>
      </c>
      <c r="T107" s="56">
        <v>21</v>
      </c>
      <c r="U107" s="56">
        <v>10.8</v>
      </c>
      <c r="V107" s="56">
        <v>6.9</v>
      </c>
      <c r="W107" s="56">
        <v>18.7</v>
      </c>
      <c r="X107" s="56">
        <v>19.5</v>
      </c>
      <c r="Y107" s="56">
        <v>2.5</v>
      </c>
      <c r="Z107" s="56">
        <v>7.2</v>
      </c>
      <c r="AA107" s="56">
        <v>7.2</v>
      </c>
      <c r="AB107" s="56">
        <v>26.2</v>
      </c>
      <c r="AC107" s="56">
        <v>9</v>
      </c>
      <c r="AD107" s="56">
        <v>2.1</v>
      </c>
      <c r="AE107" s="56">
        <v>2.9</v>
      </c>
      <c r="AF107" s="56">
        <v>5.8</v>
      </c>
      <c r="AG107" s="56">
        <v>51.5</v>
      </c>
      <c r="AH107" s="56">
        <v>2.4</v>
      </c>
      <c r="AI107" s="56">
        <v>11.8</v>
      </c>
      <c r="AJ107" s="56">
        <v>127.7</v>
      </c>
      <c r="AK107" s="56">
        <v>49</v>
      </c>
      <c r="AL107" s="56">
        <v>129.69999999999999</v>
      </c>
      <c r="AM107" s="56">
        <v>0</v>
      </c>
      <c r="AN107" s="56">
        <v>107.4</v>
      </c>
      <c r="AO107" s="56">
        <v>488.6</v>
      </c>
      <c r="AP107" s="56">
        <v>16.100000000000001</v>
      </c>
      <c r="AQ107" s="56">
        <v>9</v>
      </c>
      <c r="AR107" s="56">
        <v>39.799999999999997</v>
      </c>
      <c r="AS107" s="56">
        <v>31.1</v>
      </c>
      <c r="AT107" s="56">
        <v>26.5</v>
      </c>
      <c r="AU107" s="56">
        <v>46.9</v>
      </c>
      <c r="AV107" s="56">
        <v>5</v>
      </c>
      <c r="AW107" s="56">
        <v>34.700000000000003</v>
      </c>
      <c r="AX107" s="56">
        <v>122.3</v>
      </c>
      <c r="AY107" s="56">
        <v>4.4000000000000004</v>
      </c>
      <c r="AZ107" s="56">
        <v>1</v>
      </c>
      <c r="BA107" s="56">
        <v>9.3000000000000007</v>
      </c>
      <c r="BB107" s="56">
        <v>10.5</v>
      </c>
      <c r="BC107" s="56">
        <v>0</v>
      </c>
      <c r="BD107" s="56">
        <v>0</v>
      </c>
      <c r="BE107" s="56">
        <v>0</v>
      </c>
      <c r="BF107" s="56">
        <v>4.0999999999999996</v>
      </c>
      <c r="BG107" s="56">
        <v>0</v>
      </c>
      <c r="BH107" s="56">
        <v>1.8</v>
      </c>
      <c r="BI107" s="56">
        <v>10</v>
      </c>
      <c r="BJ107" s="56">
        <v>3.5</v>
      </c>
      <c r="BK107" s="56">
        <v>0</v>
      </c>
      <c r="BL107" s="56">
        <v>9.6999999999999993</v>
      </c>
      <c r="BM107" s="56">
        <v>3.7</v>
      </c>
      <c r="BN107" s="56">
        <v>0.4</v>
      </c>
      <c r="BO107" s="56">
        <v>15.1</v>
      </c>
      <c r="BP107" s="56">
        <v>3.9</v>
      </c>
      <c r="BQ107" s="56">
        <v>17</v>
      </c>
      <c r="BR107" s="56">
        <v>1.7</v>
      </c>
      <c r="BS107" s="56">
        <v>4.8</v>
      </c>
      <c r="BT107" s="56">
        <v>12.4</v>
      </c>
      <c r="BU107" s="56">
        <v>16.600000000000001</v>
      </c>
      <c r="BV107" s="56">
        <v>96.5</v>
      </c>
      <c r="BW107" s="56">
        <v>30.5</v>
      </c>
      <c r="BX107" s="56">
        <v>50.2</v>
      </c>
      <c r="BY107" s="56">
        <v>6.2</v>
      </c>
      <c r="BZ107" s="56">
        <v>16.3</v>
      </c>
      <c r="CA107" s="56">
        <v>2.2000000000000002</v>
      </c>
      <c r="CB107" s="56">
        <v>2.7</v>
      </c>
      <c r="CC107" s="56">
        <v>2.6</v>
      </c>
      <c r="CD107" s="56">
        <v>0</v>
      </c>
      <c r="CE107" s="56"/>
      <c r="CF107" s="82">
        <f t="shared" si="13"/>
        <v>1853.1999999999998</v>
      </c>
      <c r="CG107" s="56">
        <f t="shared" si="8"/>
        <v>71036.800000000003</v>
      </c>
      <c r="CH107" s="56">
        <v>619.79999999999995</v>
      </c>
      <c r="CI107" s="56">
        <v>0</v>
      </c>
      <c r="CJ107" s="56">
        <v>70417</v>
      </c>
      <c r="CK107" s="56">
        <f t="shared" si="9"/>
        <v>0</v>
      </c>
      <c r="CL107" s="56">
        <v>0</v>
      </c>
      <c r="CM107" s="56">
        <v>0</v>
      </c>
      <c r="CN107" s="56">
        <f t="shared" si="10"/>
        <v>353</v>
      </c>
      <c r="CO107" s="56">
        <v>333</v>
      </c>
      <c r="CP107" s="56">
        <v>20</v>
      </c>
      <c r="CQ107" s="82">
        <f t="shared" si="11"/>
        <v>71389.8</v>
      </c>
      <c r="CR107" s="82">
        <f t="shared" si="12"/>
        <v>73243</v>
      </c>
    </row>
    <row r="108" spans="2:96" ht="13.5" thickBot="1" x14ac:dyDescent="0.25">
      <c r="B108" s="95" t="s">
        <v>337</v>
      </c>
      <c r="C108" s="56">
        <v>14.7</v>
      </c>
      <c r="D108" s="56">
        <v>0</v>
      </c>
      <c r="E108" s="56">
        <v>0.9</v>
      </c>
      <c r="F108" s="56">
        <v>6.4</v>
      </c>
      <c r="G108" s="56">
        <v>25.2</v>
      </c>
      <c r="H108" s="56">
        <v>15.2</v>
      </c>
      <c r="I108" s="56">
        <v>46.3</v>
      </c>
      <c r="J108" s="56">
        <v>34.200000000000003</v>
      </c>
      <c r="K108" s="56">
        <v>0</v>
      </c>
      <c r="L108" s="56">
        <v>4.7</v>
      </c>
      <c r="M108" s="56">
        <v>3.4</v>
      </c>
      <c r="N108" s="56">
        <v>3.6</v>
      </c>
      <c r="O108" s="56">
        <v>2.2000000000000002</v>
      </c>
      <c r="P108" s="56">
        <v>10.8</v>
      </c>
      <c r="Q108" s="56">
        <v>11.9</v>
      </c>
      <c r="R108" s="56">
        <v>33.9</v>
      </c>
      <c r="S108" s="56">
        <v>30.4</v>
      </c>
      <c r="T108" s="56">
        <v>55.9</v>
      </c>
      <c r="U108" s="56">
        <v>34</v>
      </c>
      <c r="V108" s="56">
        <v>10.1</v>
      </c>
      <c r="W108" s="56">
        <v>49</v>
      </c>
      <c r="X108" s="56">
        <v>14.7</v>
      </c>
      <c r="Y108" s="56">
        <v>19.100000000000001</v>
      </c>
      <c r="Z108" s="56">
        <v>8.9</v>
      </c>
      <c r="AA108" s="56">
        <v>29.2</v>
      </c>
      <c r="AB108" s="56">
        <v>44.4</v>
      </c>
      <c r="AC108" s="56">
        <v>32.6</v>
      </c>
      <c r="AD108" s="56">
        <v>7.7</v>
      </c>
      <c r="AE108" s="56">
        <v>10.6</v>
      </c>
      <c r="AF108" s="56">
        <v>41.8</v>
      </c>
      <c r="AG108" s="56">
        <v>44.6</v>
      </c>
      <c r="AH108" s="56">
        <v>34.6</v>
      </c>
      <c r="AI108" s="56">
        <v>66.599999999999994</v>
      </c>
      <c r="AJ108" s="56">
        <v>67.599999999999994</v>
      </c>
      <c r="AK108" s="56">
        <v>30</v>
      </c>
      <c r="AL108" s="56">
        <v>49.5</v>
      </c>
      <c r="AM108" s="56">
        <v>38.700000000000003</v>
      </c>
      <c r="AN108" s="56">
        <v>366.2</v>
      </c>
      <c r="AO108" s="56">
        <v>1.2999999999999901</v>
      </c>
      <c r="AP108" s="56">
        <v>34.6</v>
      </c>
      <c r="AQ108" s="56">
        <v>3.7</v>
      </c>
      <c r="AR108" s="56">
        <v>45.5</v>
      </c>
      <c r="AS108" s="56">
        <v>1.5</v>
      </c>
      <c r="AT108" s="56">
        <v>39.4</v>
      </c>
      <c r="AU108" s="56">
        <v>7</v>
      </c>
      <c r="AV108" s="56">
        <v>0</v>
      </c>
      <c r="AW108" s="56">
        <v>33.799999999999997</v>
      </c>
      <c r="AX108" s="56">
        <v>9.8000000000000007</v>
      </c>
      <c r="AY108" s="56">
        <v>37.1</v>
      </c>
      <c r="AZ108" s="56">
        <v>9.5</v>
      </c>
      <c r="BA108" s="56">
        <v>47.5</v>
      </c>
      <c r="BB108" s="56">
        <v>278.60000000000002</v>
      </c>
      <c r="BC108" s="56">
        <v>54.4</v>
      </c>
      <c r="BD108" s="56">
        <v>2.1</v>
      </c>
      <c r="BE108" s="56">
        <v>19.7</v>
      </c>
      <c r="BF108" s="56">
        <v>39</v>
      </c>
      <c r="BG108" s="56">
        <v>0</v>
      </c>
      <c r="BH108" s="56">
        <v>33.4</v>
      </c>
      <c r="BI108" s="56">
        <v>67.900000000000006</v>
      </c>
      <c r="BJ108" s="56">
        <v>43.9</v>
      </c>
      <c r="BK108" s="56">
        <v>45.4</v>
      </c>
      <c r="BL108" s="56">
        <v>45.9</v>
      </c>
      <c r="BM108" s="56">
        <v>29</v>
      </c>
      <c r="BN108" s="56">
        <v>4.2</v>
      </c>
      <c r="BO108" s="56">
        <v>35.6</v>
      </c>
      <c r="BP108" s="56">
        <v>19.899999999999999</v>
      </c>
      <c r="BQ108" s="56">
        <v>6.8</v>
      </c>
      <c r="BR108" s="56">
        <v>12.1</v>
      </c>
      <c r="BS108" s="56">
        <v>35.4</v>
      </c>
      <c r="BT108" s="56">
        <v>46.6</v>
      </c>
      <c r="BU108" s="56">
        <v>33.9</v>
      </c>
      <c r="BV108" s="56">
        <v>47.2</v>
      </c>
      <c r="BW108" s="56">
        <v>38.5</v>
      </c>
      <c r="BX108" s="56">
        <v>183</v>
      </c>
      <c r="BY108" s="56">
        <v>1.1000000000000001</v>
      </c>
      <c r="BZ108" s="56">
        <v>3.8</v>
      </c>
      <c r="CA108" s="56">
        <v>305.7</v>
      </c>
      <c r="CB108" s="56">
        <v>11.4</v>
      </c>
      <c r="CC108" s="56">
        <v>10</v>
      </c>
      <c r="CD108" s="56">
        <v>0</v>
      </c>
      <c r="CE108" s="56"/>
      <c r="CF108" s="82">
        <f t="shared" si="13"/>
        <v>3024.8</v>
      </c>
      <c r="CG108" s="56">
        <f t="shared" si="8"/>
        <v>63600.5</v>
      </c>
      <c r="CH108" s="56">
        <v>11909.5</v>
      </c>
      <c r="CI108" s="56">
        <v>2332</v>
      </c>
      <c r="CJ108" s="56">
        <v>49359</v>
      </c>
      <c r="CK108" s="56">
        <f t="shared" si="9"/>
        <v>0</v>
      </c>
      <c r="CL108" s="56">
        <v>0</v>
      </c>
      <c r="CM108" s="56">
        <v>0</v>
      </c>
      <c r="CN108" s="56">
        <f t="shared" si="10"/>
        <v>394.3</v>
      </c>
      <c r="CO108" s="56">
        <v>80</v>
      </c>
      <c r="CP108" s="56">
        <v>314.3</v>
      </c>
      <c r="CQ108" s="82">
        <f t="shared" si="11"/>
        <v>63994.8</v>
      </c>
      <c r="CR108" s="82">
        <f t="shared" si="12"/>
        <v>67019.600000000006</v>
      </c>
    </row>
    <row r="109" spans="2:96" ht="13.5" thickBot="1" x14ac:dyDescent="0.25">
      <c r="B109" s="95" t="s">
        <v>338</v>
      </c>
      <c r="C109" s="56">
        <v>8.1999999999999993</v>
      </c>
      <c r="D109" s="56">
        <v>0</v>
      </c>
      <c r="E109" s="56">
        <v>2.5</v>
      </c>
      <c r="F109" s="56">
        <v>6.4</v>
      </c>
      <c r="G109" s="56">
        <v>11.1</v>
      </c>
      <c r="H109" s="56">
        <v>5.4</v>
      </c>
      <c r="I109" s="56">
        <v>50.4</v>
      </c>
      <c r="J109" s="56">
        <v>13.3</v>
      </c>
      <c r="K109" s="56">
        <v>0.3</v>
      </c>
      <c r="L109" s="56">
        <v>1.3</v>
      </c>
      <c r="M109" s="56">
        <v>0.6</v>
      </c>
      <c r="N109" s="56">
        <v>1.5</v>
      </c>
      <c r="O109" s="56">
        <v>0.7</v>
      </c>
      <c r="P109" s="56">
        <v>2.8</v>
      </c>
      <c r="Q109" s="56">
        <v>1.2</v>
      </c>
      <c r="R109" s="56">
        <v>9.9</v>
      </c>
      <c r="S109" s="56">
        <v>33.700000000000003</v>
      </c>
      <c r="T109" s="56">
        <v>35</v>
      </c>
      <c r="U109" s="56">
        <v>5.8</v>
      </c>
      <c r="V109" s="56">
        <v>3.6</v>
      </c>
      <c r="W109" s="56">
        <v>4.8</v>
      </c>
      <c r="X109" s="56">
        <v>3</v>
      </c>
      <c r="Y109" s="56">
        <v>4.0999999999999996</v>
      </c>
      <c r="Z109" s="56">
        <v>6.3</v>
      </c>
      <c r="AA109" s="56">
        <v>7.5</v>
      </c>
      <c r="AB109" s="56">
        <v>42.4</v>
      </c>
      <c r="AC109" s="56">
        <v>9.8000000000000007</v>
      </c>
      <c r="AD109" s="56">
        <v>5</v>
      </c>
      <c r="AE109" s="56">
        <v>8.3000000000000007</v>
      </c>
      <c r="AF109" s="56">
        <v>38</v>
      </c>
      <c r="AG109" s="56">
        <v>46.3</v>
      </c>
      <c r="AH109" s="56">
        <v>10.4</v>
      </c>
      <c r="AI109" s="56">
        <v>98.7</v>
      </c>
      <c r="AJ109" s="56">
        <v>0</v>
      </c>
      <c r="AK109" s="56">
        <v>0</v>
      </c>
      <c r="AL109" s="56">
        <v>0</v>
      </c>
      <c r="AM109" s="56">
        <v>117.2</v>
      </c>
      <c r="AN109" s="56">
        <v>674.8</v>
      </c>
      <c r="AO109" s="56">
        <v>199.6</v>
      </c>
      <c r="AP109" s="56">
        <v>32.700000000000003</v>
      </c>
      <c r="AQ109" s="56">
        <v>2.5</v>
      </c>
      <c r="AR109" s="56">
        <v>48.9</v>
      </c>
      <c r="AS109" s="56">
        <v>1.4</v>
      </c>
      <c r="AT109" s="56">
        <v>0</v>
      </c>
      <c r="AU109" s="56">
        <v>2</v>
      </c>
      <c r="AV109" s="56">
        <v>12</v>
      </c>
      <c r="AW109" s="56">
        <v>100.3</v>
      </c>
      <c r="AX109" s="56">
        <v>79.3</v>
      </c>
      <c r="AY109" s="56">
        <v>4.8</v>
      </c>
      <c r="AZ109" s="56">
        <v>4.8</v>
      </c>
      <c r="BA109" s="56">
        <v>133.4</v>
      </c>
      <c r="BB109" s="56">
        <v>102</v>
      </c>
      <c r="BC109" s="56">
        <v>50.2</v>
      </c>
      <c r="BD109" s="56">
        <v>10.9</v>
      </c>
      <c r="BE109" s="56">
        <v>20.7</v>
      </c>
      <c r="BF109" s="56">
        <v>50</v>
      </c>
      <c r="BG109" s="56">
        <v>0</v>
      </c>
      <c r="BH109" s="56">
        <v>32.299999999999997</v>
      </c>
      <c r="BI109" s="56">
        <v>57.4</v>
      </c>
      <c r="BJ109" s="56">
        <v>51.4</v>
      </c>
      <c r="BK109" s="56">
        <v>11.2</v>
      </c>
      <c r="BL109" s="56">
        <v>33.6</v>
      </c>
      <c r="BM109" s="56">
        <v>11.5</v>
      </c>
      <c r="BN109" s="56">
        <v>1.5</v>
      </c>
      <c r="BO109" s="56">
        <v>7.8</v>
      </c>
      <c r="BP109" s="56">
        <v>6.1</v>
      </c>
      <c r="BQ109" s="56">
        <v>0.4</v>
      </c>
      <c r="BR109" s="56">
        <v>4.3</v>
      </c>
      <c r="BS109" s="56">
        <v>8.9</v>
      </c>
      <c r="BT109" s="56">
        <v>45.7</v>
      </c>
      <c r="BU109" s="56">
        <v>50.1</v>
      </c>
      <c r="BV109" s="56">
        <v>44.8</v>
      </c>
      <c r="BW109" s="56">
        <v>4431.0999999999904</v>
      </c>
      <c r="BX109" s="56">
        <v>62.7</v>
      </c>
      <c r="BY109" s="56">
        <v>4.2</v>
      </c>
      <c r="BZ109" s="56">
        <v>30.1</v>
      </c>
      <c r="CA109" s="56">
        <v>128</v>
      </c>
      <c r="CB109" s="56">
        <v>2.9</v>
      </c>
      <c r="CC109" s="56">
        <v>4.4000000000000004</v>
      </c>
      <c r="CD109" s="56">
        <v>0</v>
      </c>
      <c r="CE109" s="56"/>
      <c r="CF109" s="82">
        <f t="shared" si="13"/>
        <v>7156.1999999999898</v>
      </c>
      <c r="CG109" s="56">
        <f t="shared" si="8"/>
        <v>84616.8</v>
      </c>
      <c r="CH109" s="56">
        <v>19437.8</v>
      </c>
      <c r="CI109" s="56">
        <v>503</v>
      </c>
      <c r="CJ109" s="56">
        <v>64676</v>
      </c>
      <c r="CK109" s="56">
        <f t="shared" si="9"/>
        <v>0</v>
      </c>
      <c r="CL109" s="56">
        <v>0</v>
      </c>
      <c r="CM109" s="56">
        <v>0</v>
      </c>
      <c r="CN109" s="56">
        <f t="shared" si="10"/>
        <v>49</v>
      </c>
      <c r="CO109" s="56">
        <v>17</v>
      </c>
      <c r="CP109" s="56">
        <v>32</v>
      </c>
      <c r="CQ109" s="82">
        <f t="shared" si="11"/>
        <v>84665.8</v>
      </c>
      <c r="CR109" s="82">
        <f t="shared" si="12"/>
        <v>91822</v>
      </c>
    </row>
    <row r="110" spans="2:96" ht="13.5" thickBot="1" x14ac:dyDescent="0.25">
      <c r="B110" s="95" t="s">
        <v>339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  <c r="S110" s="56">
        <v>0</v>
      </c>
      <c r="T110" s="56">
        <v>0</v>
      </c>
      <c r="U110" s="56">
        <v>0</v>
      </c>
      <c r="V110" s="56">
        <v>0</v>
      </c>
      <c r="W110" s="56">
        <v>0</v>
      </c>
      <c r="X110" s="56">
        <v>0</v>
      </c>
      <c r="Y110" s="56">
        <v>0</v>
      </c>
      <c r="Z110" s="56">
        <v>0</v>
      </c>
      <c r="AA110" s="56">
        <v>0</v>
      </c>
      <c r="AB110" s="56">
        <v>0</v>
      </c>
      <c r="AC110" s="56">
        <v>0</v>
      </c>
      <c r="AD110" s="56">
        <v>0</v>
      </c>
      <c r="AE110" s="56">
        <v>0</v>
      </c>
      <c r="AF110" s="56">
        <v>0</v>
      </c>
      <c r="AG110" s="56">
        <v>0</v>
      </c>
      <c r="AH110" s="56">
        <v>0</v>
      </c>
      <c r="AI110" s="56">
        <v>0</v>
      </c>
      <c r="AJ110" s="56">
        <v>0</v>
      </c>
      <c r="AK110" s="56">
        <v>0</v>
      </c>
      <c r="AL110" s="56">
        <v>0</v>
      </c>
      <c r="AM110" s="56">
        <v>0</v>
      </c>
      <c r="AN110" s="56">
        <v>0</v>
      </c>
      <c r="AO110" s="56">
        <v>0</v>
      </c>
      <c r="AP110" s="56">
        <v>0</v>
      </c>
      <c r="AQ110" s="56">
        <v>0</v>
      </c>
      <c r="AR110" s="56">
        <v>0</v>
      </c>
      <c r="AS110" s="56">
        <v>0</v>
      </c>
      <c r="AT110" s="56">
        <v>0</v>
      </c>
      <c r="AU110" s="56">
        <v>0</v>
      </c>
      <c r="AV110" s="56">
        <v>0</v>
      </c>
      <c r="AW110" s="56">
        <v>0</v>
      </c>
      <c r="AX110" s="56">
        <v>0</v>
      </c>
      <c r="AY110" s="56">
        <v>0</v>
      </c>
      <c r="AZ110" s="56">
        <v>0</v>
      </c>
      <c r="BA110" s="56">
        <v>0</v>
      </c>
      <c r="BB110" s="56">
        <v>0</v>
      </c>
      <c r="BC110" s="56">
        <v>0</v>
      </c>
      <c r="BD110" s="56">
        <v>0</v>
      </c>
      <c r="BE110" s="56">
        <v>0</v>
      </c>
      <c r="BF110" s="56">
        <v>0</v>
      </c>
      <c r="BG110" s="56">
        <v>0</v>
      </c>
      <c r="BH110" s="56">
        <v>0</v>
      </c>
      <c r="BI110" s="56">
        <v>0</v>
      </c>
      <c r="BJ110" s="56">
        <v>0</v>
      </c>
      <c r="BK110" s="56">
        <v>0</v>
      </c>
      <c r="BL110" s="56">
        <v>0</v>
      </c>
      <c r="BM110" s="56">
        <v>0</v>
      </c>
      <c r="BN110" s="56">
        <v>0</v>
      </c>
      <c r="BO110" s="56">
        <v>0</v>
      </c>
      <c r="BP110" s="56">
        <v>0</v>
      </c>
      <c r="BQ110" s="56">
        <v>0</v>
      </c>
      <c r="BR110" s="56">
        <v>0</v>
      </c>
      <c r="BS110" s="56">
        <v>0</v>
      </c>
      <c r="BT110" s="56">
        <v>0</v>
      </c>
      <c r="BU110" s="56">
        <v>2.1</v>
      </c>
      <c r="BV110" s="56">
        <v>40.1</v>
      </c>
      <c r="BW110" s="56">
        <v>72.099999999999994</v>
      </c>
      <c r="BX110" s="56">
        <v>130.30000000000001</v>
      </c>
      <c r="BY110" s="56">
        <v>0</v>
      </c>
      <c r="BZ110" s="56">
        <v>0</v>
      </c>
      <c r="CA110" s="56">
        <v>0</v>
      </c>
      <c r="CB110" s="56">
        <v>0</v>
      </c>
      <c r="CC110" s="56">
        <v>0</v>
      </c>
      <c r="CD110" s="56">
        <v>0</v>
      </c>
      <c r="CE110" s="56"/>
      <c r="CF110" s="82">
        <f t="shared" si="13"/>
        <v>244.60000000000002</v>
      </c>
      <c r="CG110" s="56">
        <f t="shared" si="8"/>
        <v>25148</v>
      </c>
      <c r="CH110" s="56">
        <v>7118</v>
      </c>
      <c r="CI110" s="56">
        <v>2885</v>
      </c>
      <c r="CJ110" s="56">
        <v>15145</v>
      </c>
      <c r="CK110" s="56">
        <f t="shared" si="9"/>
        <v>0</v>
      </c>
      <c r="CL110" s="56">
        <v>0</v>
      </c>
      <c r="CM110" s="56">
        <v>0</v>
      </c>
      <c r="CN110" s="56">
        <f t="shared" si="10"/>
        <v>0</v>
      </c>
      <c r="CO110" s="56">
        <v>0</v>
      </c>
      <c r="CP110" s="56">
        <v>0</v>
      </c>
      <c r="CQ110" s="82">
        <f t="shared" si="11"/>
        <v>25148</v>
      </c>
      <c r="CR110" s="82">
        <f t="shared" si="12"/>
        <v>25392.6</v>
      </c>
    </row>
    <row r="111" spans="2:96" ht="13.5" thickBot="1" x14ac:dyDescent="0.25">
      <c r="B111" s="95" t="s">
        <v>340</v>
      </c>
      <c r="C111" s="56">
        <v>0</v>
      </c>
      <c r="D111" s="56">
        <v>0</v>
      </c>
      <c r="E111" s="56">
        <v>0.1</v>
      </c>
      <c r="F111" s="56">
        <v>0</v>
      </c>
      <c r="G111" s="56">
        <v>0.7</v>
      </c>
      <c r="H111" s="56">
        <v>0.5</v>
      </c>
      <c r="I111" s="56">
        <v>2.2999999999999998</v>
      </c>
      <c r="J111" s="56">
        <v>0.9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1.3</v>
      </c>
      <c r="Q111" s="56">
        <v>0.8</v>
      </c>
      <c r="R111" s="56">
        <v>0</v>
      </c>
      <c r="S111" s="56">
        <v>3.2</v>
      </c>
      <c r="T111" s="56">
        <v>5.5</v>
      </c>
      <c r="U111" s="56">
        <v>0</v>
      </c>
      <c r="V111" s="56">
        <v>0</v>
      </c>
      <c r="W111" s="56">
        <v>0.6</v>
      </c>
      <c r="X111" s="56">
        <v>1.4</v>
      </c>
      <c r="Y111" s="56">
        <v>1</v>
      </c>
      <c r="Z111" s="56">
        <v>0.1</v>
      </c>
      <c r="AA111" s="56">
        <v>0.3</v>
      </c>
      <c r="AB111" s="56">
        <v>0.1</v>
      </c>
      <c r="AC111" s="56">
        <v>0</v>
      </c>
      <c r="AD111" s="56">
        <v>0.1</v>
      </c>
      <c r="AE111" s="56">
        <v>0.2</v>
      </c>
      <c r="AF111" s="56">
        <v>2.6</v>
      </c>
      <c r="AG111" s="56">
        <v>0</v>
      </c>
      <c r="AH111" s="56">
        <v>0</v>
      </c>
      <c r="AI111" s="56">
        <v>1</v>
      </c>
      <c r="AJ111" s="56">
        <v>0</v>
      </c>
      <c r="AK111" s="56">
        <v>0</v>
      </c>
      <c r="AL111" s="56">
        <v>0</v>
      </c>
      <c r="AM111" s="56">
        <v>0</v>
      </c>
      <c r="AN111" s="56">
        <v>0</v>
      </c>
      <c r="AO111" s="56">
        <v>2</v>
      </c>
      <c r="AP111" s="56">
        <v>3.1</v>
      </c>
      <c r="AQ111" s="56">
        <v>0</v>
      </c>
      <c r="AR111" s="56">
        <v>0</v>
      </c>
      <c r="AS111" s="56">
        <v>0</v>
      </c>
      <c r="AT111" s="56">
        <v>4.3</v>
      </c>
      <c r="AU111" s="56">
        <v>0</v>
      </c>
      <c r="AV111" s="56">
        <v>0</v>
      </c>
      <c r="AW111" s="56">
        <v>3.8</v>
      </c>
      <c r="AX111" s="56">
        <v>9.9</v>
      </c>
      <c r="AY111" s="56">
        <v>2.2000000000000002</v>
      </c>
      <c r="AZ111" s="56">
        <v>13.4</v>
      </c>
      <c r="BA111" s="56">
        <v>0</v>
      </c>
      <c r="BB111" s="56">
        <v>0</v>
      </c>
      <c r="BC111" s="56">
        <v>26.8</v>
      </c>
      <c r="BD111" s="56">
        <v>4.5</v>
      </c>
      <c r="BE111" s="56">
        <v>10.7</v>
      </c>
      <c r="BF111" s="56">
        <v>1.7</v>
      </c>
      <c r="BG111" s="56">
        <v>0</v>
      </c>
      <c r="BH111" s="56">
        <v>1.8999999999999899</v>
      </c>
      <c r="BI111" s="56">
        <v>7.9000000000000101</v>
      </c>
      <c r="BJ111" s="56">
        <v>15.8</v>
      </c>
      <c r="BK111" s="56">
        <v>0</v>
      </c>
      <c r="BL111" s="56">
        <v>0.30000000000000399</v>
      </c>
      <c r="BM111" s="56">
        <v>3.8</v>
      </c>
      <c r="BN111" s="56">
        <v>0.3</v>
      </c>
      <c r="BO111" s="56">
        <v>5.7</v>
      </c>
      <c r="BP111" s="56">
        <v>7</v>
      </c>
      <c r="BQ111" s="56">
        <v>0.9</v>
      </c>
      <c r="BR111" s="56">
        <v>5</v>
      </c>
      <c r="BS111" s="56">
        <v>1.9</v>
      </c>
      <c r="BT111" s="56">
        <v>1</v>
      </c>
      <c r="BU111" s="56">
        <v>26.1</v>
      </c>
      <c r="BV111" s="56">
        <v>1.3</v>
      </c>
      <c r="BW111" s="56">
        <v>0</v>
      </c>
      <c r="BX111" s="56">
        <v>0</v>
      </c>
      <c r="BY111" s="56">
        <v>100.2</v>
      </c>
      <c r="BZ111" s="56">
        <v>95.3</v>
      </c>
      <c r="CA111" s="56">
        <v>0</v>
      </c>
      <c r="CB111" s="56">
        <v>0</v>
      </c>
      <c r="CC111" s="56">
        <v>0</v>
      </c>
      <c r="CD111" s="56">
        <v>0</v>
      </c>
      <c r="CE111" s="56"/>
      <c r="CF111" s="82">
        <f t="shared" si="13"/>
        <v>379.50000000000006</v>
      </c>
      <c r="CG111" s="56">
        <f t="shared" si="8"/>
        <v>2937</v>
      </c>
      <c r="CH111" s="56">
        <v>1549.4</v>
      </c>
      <c r="CI111" s="56">
        <v>21.9</v>
      </c>
      <c r="CJ111" s="56">
        <v>1365.7</v>
      </c>
      <c r="CK111" s="56">
        <f t="shared" si="9"/>
        <v>495.2</v>
      </c>
      <c r="CL111" s="56">
        <v>140.19999999999999</v>
      </c>
      <c r="CM111" s="56">
        <v>355</v>
      </c>
      <c r="CN111" s="56">
        <f t="shared" si="10"/>
        <v>394.90000000000003</v>
      </c>
      <c r="CO111" s="56">
        <v>36.799999999999997</v>
      </c>
      <c r="CP111" s="56">
        <v>358.1</v>
      </c>
      <c r="CQ111" s="82">
        <f t="shared" si="11"/>
        <v>3827.1</v>
      </c>
      <c r="CR111" s="82">
        <f t="shared" si="12"/>
        <v>4206.6000000000004</v>
      </c>
    </row>
    <row r="112" spans="2:96" ht="13.5" thickBot="1" x14ac:dyDescent="0.25">
      <c r="B112" s="95" t="s">
        <v>341</v>
      </c>
      <c r="C112" s="56">
        <v>0</v>
      </c>
      <c r="D112" s="56">
        <v>0</v>
      </c>
      <c r="E112" s="56">
        <v>0.7</v>
      </c>
      <c r="F112" s="56">
        <v>0</v>
      </c>
      <c r="G112" s="56">
        <v>1.8</v>
      </c>
      <c r="H112" s="56">
        <v>0.3</v>
      </c>
      <c r="I112" s="56">
        <v>5.4</v>
      </c>
      <c r="J112" s="56">
        <v>2.4</v>
      </c>
      <c r="K112" s="56">
        <v>0.2</v>
      </c>
      <c r="L112" s="56">
        <v>0</v>
      </c>
      <c r="M112" s="56">
        <v>0</v>
      </c>
      <c r="N112" s="56">
        <v>0</v>
      </c>
      <c r="O112" s="56">
        <v>0</v>
      </c>
      <c r="P112" s="56">
        <v>0</v>
      </c>
      <c r="Q112" s="56">
        <v>0.4</v>
      </c>
      <c r="R112" s="56">
        <v>5.3</v>
      </c>
      <c r="S112" s="56">
        <v>4.4000000000000004</v>
      </c>
      <c r="T112" s="56">
        <v>0.2</v>
      </c>
      <c r="U112" s="56">
        <v>0</v>
      </c>
      <c r="V112" s="56">
        <v>0</v>
      </c>
      <c r="W112" s="56">
        <v>0</v>
      </c>
      <c r="X112" s="56">
        <v>0</v>
      </c>
      <c r="Y112" s="56">
        <v>0</v>
      </c>
      <c r="Z112" s="56">
        <v>0</v>
      </c>
      <c r="AA112" s="56">
        <v>4.3</v>
      </c>
      <c r="AB112" s="56">
        <v>13</v>
      </c>
      <c r="AC112" s="56">
        <v>0.2</v>
      </c>
      <c r="AD112" s="56">
        <v>0</v>
      </c>
      <c r="AE112" s="56">
        <v>0</v>
      </c>
      <c r="AF112" s="56">
        <v>37.5</v>
      </c>
      <c r="AG112" s="56">
        <v>0</v>
      </c>
      <c r="AH112" s="56">
        <v>0</v>
      </c>
      <c r="AI112" s="56">
        <v>0</v>
      </c>
      <c r="AJ112" s="56">
        <v>0</v>
      </c>
      <c r="AK112" s="56">
        <v>0</v>
      </c>
      <c r="AL112" s="56">
        <v>0</v>
      </c>
      <c r="AM112" s="56">
        <v>0</v>
      </c>
      <c r="AN112" s="56">
        <v>102.6</v>
      </c>
      <c r="AO112" s="56">
        <v>0</v>
      </c>
      <c r="AP112" s="56">
        <v>0</v>
      </c>
      <c r="AQ112" s="56">
        <v>0</v>
      </c>
      <c r="AR112" s="56">
        <v>0</v>
      </c>
      <c r="AS112" s="56">
        <v>0</v>
      </c>
      <c r="AT112" s="56">
        <v>0</v>
      </c>
      <c r="AU112" s="56">
        <v>0</v>
      </c>
      <c r="AV112" s="56">
        <v>11.7</v>
      </c>
      <c r="AW112" s="56">
        <v>51.2</v>
      </c>
      <c r="AX112" s="56">
        <v>74.599999999999994</v>
      </c>
      <c r="AY112" s="56">
        <v>26.3</v>
      </c>
      <c r="AZ112" s="56">
        <v>7.5</v>
      </c>
      <c r="BA112" s="56">
        <v>39.200000000000003</v>
      </c>
      <c r="BB112" s="56">
        <v>0</v>
      </c>
      <c r="BC112" s="56">
        <v>3.8</v>
      </c>
      <c r="BD112" s="56">
        <v>0.7</v>
      </c>
      <c r="BE112" s="56">
        <v>1.5</v>
      </c>
      <c r="BF112" s="56">
        <v>0.4</v>
      </c>
      <c r="BG112" s="56">
        <v>0</v>
      </c>
      <c r="BH112" s="56">
        <v>0</v>
      </c>
      <c r="BI112" s="56">
        <v>0</v>
      </c>
      <c r="BJ112" s="56">
        <v>0</v>
      </c>
      <c r="BK112" s="56">
        <v>2.7</v>
      </c>
      <c r="BL112" s="56">
        <v>0</v>
      </c>
      <c r="BM112" s="56">
        <v>0</v>
      </c>
      <c r="BN112" s="56">
        <v>0</v>
      </c>
      <c r="BO112" s="56">
        <v>0</v>
      </c>
      <c r="BP112" s="56">
        <v>0</v>
      </c>
      <c r="BQ112" s="56">
        <v>30.6</v>
      </c>
      <c r="BR112" s="56">
        <v>0</v>
      </c>
      <c r="BS112" s="56">
        <v>0</v>
      </c>
      <c r="BT112" s="56">
        <v>0</v>
      </c>
      <c r="BU112" s="56">
        <v>8.9</v>
      </c>
      <c r="BV112" s="56">
        <v>3.6</v>
      </c>
      <c r="BW112" s="56">
        <v>0</v>
      </c>
      <c r="BX112" s="56">
        <v>0</v>
      </c>
      <c r="BY112" s="56">
        <v>143.5</v>
      </c>
      <c r="BZ112" s="56">
        <v>149.30000000000001</v>
      </c>
      <c r="CA112" s="56">
        <v>9</v>
      </c>
      <c r="CB112" s="56">
        <v>0.2</v>
      </c>
      <c r="CC112" s="56">
        <v>0</v>
      </c>
      <c r="CD112" s="56">
        <v>0</v>
      </c>
      <c r="CE112" s="56"/>
      <c r="CF112" s="82">
        <f t="shared" si="13"/>
        <v>743.39999999999986</v>
      </c>
      <c r="CG112" s="56">
        <f t="shared" si="8"/>
        <v>3663.2000000000003</v>
      </c>
      <c r="CH112" s="56">
        <v>54.5</v>
      </c>
      <c r="CI112" s="56">
        <v>23.4</v>
      </c>
      <c r="CJ112" s="56">
        <v>3585.3</v>
      </c>
      <c r="CK112" s="56">
        <f t="shared" si="9"/>
        <v>0</v>
      </c>
      <c r="CL112" s="56">
        <v>0</v>
      </c>
      <c r="CM112" s="56">
        <v>0</v>
      </c>
      <c r="CN112" s="56">
        <f t="shared" si="10"/>
        <v>59.7</v>
      </c>
      <c r="CO112" s="56">
        <v>30.700000000000003</v>
      </c>
      <c r="CP112" s="56">
        <v>29</v>
      </c>
      <c r="CQ112" s="82">
        <f t="shared" si="11"/>
        <v>3722.9</v>
      </c>
      <c r="CR112" s="82">
        <f t="shared" si="12"/>
        <v>4466.3</v>
      </c>
    </row>
    <row r="113" spans="2:96" ht="13.5" thickBot="1" x14ac:dyDescent="0.25">
      <c r="B113" s="95" t="s">
        <v>342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  <c r="Y113" s="56">
        <v>0</v>
      </c>
      <c r="Z113" s="56">
        <v>0</v>
      </c>
      <c r="AA113" s="56">
        <v>0</v>
      </c>
      <c r="AB113" s="56">
        <v>0</v>
      </c>
      <c r="AC113" s="56">
        <v>0</v>
      </c>
      <c r="AD113" s="56">
        <v>0</v>
      </c>
      <c r="AE113" s="56">
        <v>0</v>
      </c>
      <c r="AF113" s="56">
        <v>0</v>
      </c>
      <c r="AG113" s="56">
        <v>0</v>
      </c>
      <c r="AH113" s="56">
        <v>0</v>
      </c>
      <c r="AI113" s="56">
        <v>0</v>
      </c>
      <c r="AJ113" s="56">
        <v>0</v>
      </c>
      <c r="AK113" s="56">
        <v>0</v>
      </c>
      <c r="AL113" s="56">
        <v>0</v>
      </c>
      <c r="AM113" s="56">
        <v>0</v>
      </c>
      <c r="AN113" s="56">
        <v>0</v>
      </c>
      <c r="AO113" s="56">
        <v>0</v>
      </c>
      <c r="AP113" s="56">
        <v>0</v>
      </c>
      <c r="AQ113" s="56">
        <v>0</v>
      </c>
      <c r="AR113" s="56">
        <v>0</v>
      </c>
      <c r="AS113" s="56">
        <v>0</v>
      </c>
      <c r="AT113" s="56">
        <v>0</v>
      </c>
      <c r="AU113" s="56">
        <v>0</v>
      </c>
      <c r="AV113" s="56">
        <v>0</v>
      </c>
      <c r="AW113" s="56">
        <v>0</v>
      </c>
      <c r="AX113" s="56">
        <v>0</v>
      </c>
      <c r="AY113" s="56">
        <v>0</v>
      </c>
      <c r="AZ113" s="56">
        <v>0</v>
      </c>
      <c r="BA113" s="56">
        <v>0</v>
      </c>
      <c r="BB113" s="56">
        <v>0</v>
      </c>
      <c r="BC113" s="56">
        <v>0</v>
      </c>
      <c r="BD113" s="56">
        <v>0</v>
      </c>
      <c r="BE113" s="56">
        <v>0</v>
      </c>
      <c r="BF113" s="56">
        <v>0</v>
      </c>
      <c r="BG113" s="56">
        <v>0</v>
      </c>
      <c r="BH113" s="56">
        <v>0</v>
      </c>
      <c r="BI113" s="56">
        <v>0</v>
      </c>
      <c r="BJ113" s="56">
        <v>0</v>
      </c>
      <c r="BK113" s="56">
        <v>0</v>
      </c>
      <c r="BL113" s="56">
        <v>0</v>
      </c>
      <c r="BM113" s="56">
        <v>0</v>
      </c>
      <c r="BN113" s="56">
        <v>0</v>
      </c>
      <c r="BO113" s="56">
        <v>0</v>
      </c>
      <c r="BP113" s="56">
        <v>0</v>
      </c>
      <c r="BQ113" s="56">
        <v>0</v>
      </c>
      <c r="BR113" s="56">
        <v>0</v>
      </c>
      <c r="BS113" s="56">
        <v>0</v>
      </c>
      <c r="BT113" s="56">
        <v>0</v>
      </c>
      <c r="BU113" s="56">
        <v>0</v>
      </c>
      <c r="BV113" s="56">
        <v>0</v>
      </c>
      <c r="BW113" s="56">
        <v>0</v>
      </c>
      <c r="BX113" s="56">
        <v>0</v>
      </c>
      <c r="BY113" s="56">
        <v>0</v>
      </c>
      <c r="BZ113" s="56">
        <v>0</v>
      </c>
      <c r="CA113" s="56">
        <v>0</v>
      </c>
      <c r="CB113" s="56">
        <v>0</v>
      </c>
      <c r="CC113" s="56">
        <v>0</v>
      </c>
      <c r="CD113" s="56">
        <v>0</v>
      </c>
      <c r="CE113" s="56"/>
      <c r="CF113" s="82">
        <f t="shared" si="13"/>
        <v>0</v>
      </c>
      <c r="CG113" s="56">
        <f t="shared" si="8"/>
        <v>6941</v>
      </c>
      <c r="CH113" s="56">
        <v>6941</v>
      </c>
      <c r="CI113" s="56">
        <v>0</v>
      </c>
      <c r="CJ113" s="56">
        <v>0</v>
      </c>
      <c r="CK113" s="56">
        <f t="shared" si="9"/>
        <v>0</v>
      </c>
      <c r="CL113" s="56">
        <v>0</v>
      </c>
      <c r="CM113" s="56">
        <v>0</v>
      </c>
      <c r="CN113" s="56">
        <f t="shared" si="10"/>
        <v>0</v>
      </c>
      <c r="CO113" s="56">
        <v>0</v>
      </c>
      <c r="CP113" s="56">
        <v>0</v>
      </c>
      <c r="CQ113" s="82">
        <f t="shared" si="11"/>
        <v>6941</v>
      </c>
      <c r="CR113" s="82">
        <f t="shared" si="12"/>
        <v>6941</v>
      </c>
    </row>
    <row r="114" spans="2:96" ht="13.5" thickBot="1" x14ac:dyDescent="0.25">
      <c r="B114" s="95" t="s">
        <v>343</v>
      </c>
      <c r="C114" s="56">
        <v>0</v>
      </c>
      <c r="D114" s="56">
        <v>0</v>
      </c>
      <c r="E114" s="56">
        <v>1.1000000000000001</v>
      </c>
      <c r="F114" s="56">
        <v>0</v>
      </c>
      <c r="G114" s="56">
        <v>23.5</v>
      </c>
      <c r="H114" s="56">
        <v>13</v>
      </c>
      <c r="I114" s="56">
        <v>62.3</v>
      </c>
      <c r="J114" s="56">
        <v>34.9</v>
      </c>
      <c r="K114" s="56">
        <v>4.2</v>
      </c>
      <c r="L114" s="56">
        <v>2.5</v>
      </c>
      <c r="M114" s="56">
        <v>1.7</v>
      </c>
      <c r="N114" s="56">
        <v>2.6</v>
      </c>
      <c r="O114" s="56">
        <v>0</v>
      </c>
      <c r="P114" s="56">
        <v>16.600000000000001</v>
      </c>
      <c r="Q114" s="56">
        <v>3.1</v>
      </c>
      <c r="R114" s="56">
        <v>103.4</v>
      </c>
      <c r="S114" s="56">
        <v>27.2</v>
      </c>
      <c r="T114" s="56">
        <v>34.6</v>
      </c>
      <c r="U114" s="56">
        <v>17.7</v>
      </c>
      <c r="V114" s="56">
        <v>0</v>
      </c>
      <c r="W114" s="56">
        <v>24.4</v>
      </c>
      <c r="X114" s="56">
        <v>30</v>
      </c>
      <c r="Y114" s="56">
        <v>16.600000000000001</v>
      </c>
      <c r="Z114" s="56">
        <v>0.6</v>
      </c>
      <c r="AA114" s="56">
        <v>29.1</v>
      </c>
      <c r="AB114" s="56">
        <v>71.8</v>
      </c>
      <c r="AC114" s="56">
        <v>52.2</v>
      </c>
      <c r="AD114" s="56">
        <v>34.6</v>
      </c>
      <c r="AE114" s="56">
        <v>36.5</v>
      </c>
      <c r="AF114" s="56">
        <v>62.5</v>
      </c>
      <c r="AG114" s="56">
        <v>0</v>
      </c>
      <c r="AH114" s="56">
        <v>0</v>
      </c>
      <c r="AI114" s="56">
        <v>25.2</v>
      </c>
      <c r="AJ114" s="56">
        <v>0</v>
      </c>
      <c r="AK114" s="56">
        <v>0</v>
      </c>
      <c r="AL114" s="56">
        <v>0</v>
      </c>
      <c r="AM114" s="56">
        <v>108</v>
      </c>
      <c r="AN114" s="56">
        <v>740</v>
      </c>
      <c r="AO114" s="56">
        <v>17.899999999999999</v>
      </c>
      <c r="AP114" s="56">
        <v>0</v>
      </c>
      <c r="AQ114" s="56">
        <v>0</v>
      </c>
      <c r="AR114" s="56">
        <v>0</v>
      </c>
      <c r="AS114" s="56">
        <v>0</v>
      </c>
      <c r="AT114" s="56">
        <v>0</v>
      </c>
      <c r="AU114" s="56">
        <v>136.80000000000001</v>
      </c>
      <c r="AV114" s="56">
        <v>54.8</v>
      </c>
      <c r="AW114" s="56">
        <v>114.5</v>
      </c>
      <c r="AX114" s="56">
        <v>16.3</v>
      </c>
      <c r="AY114" s="56">
        <v>72.900000000000006</v>
      </c>
      <c r="AZ114" s="56">
        <v>91.5</v>
      </c>
      <c r="BA114" s="56">
        <v>123.6</v>
      </c>
      <c r="BB114" s="56">
        <v>0</v>
      </c>
      <c r="BC114" s="56">
        <v>110.9</v>
      </c>
      <c r="BD114" s="56">
        <v>15.3</v>
      </c>
      <c r="BE114" s="56">
        <v>43.2</v>
      </c>
      <c r="BF114" s="56">
        <v>124.3</v>
      </c>
      <c r="BG114" s="56">
        <v>0</v>
      </c>
      <c r="BH114" s="56">
        <v>70.400000000000006</v>
      </c>
      <c r="BI114" s="56">
        <v>103.1</v>
      </c>
      <c r="BJ114" s="56">
        <v>43.3</v>
      </c>
      <c r="BK114" s="56">
        <v>5.4</v>
      </c>
      <c r="BL114" s="56">
        <v>103.5</v>
      </c>
      <c r="BM114" s="56">
        <v>67.8</v>
      </c>
      <c r="BN114" s="56">
        <v>12.3</v>
      </c>
      <c r="BO114" s="56">
        <v>55.5</v>
      </c>
      <c r="BP114" s="56">
        <v>31.4</v>
      </c>
      <c r="BQ114" s="56">
        <v>87.5</v>
      </c>
      <c r="BR114" s="56">
        <v>21.3</v>
      </c>
      <c r="BS114" s="56">
        <v>53.9</v>
      </c>
      <c r="BT114" s="56">
        <v>111.6</v>
      </c>
      <c r="BU114" s="56">
        <v>71</v>
      </c>
      <c r="BV114" s="56">
        <v>8.4</v>
      </c>
      <c r="BW114" s="56">
        <v>0</v>
      </c>
      <c r="BX114" s="56">
        <v>6.1</v>
      </c>
      <c r="BY114" s="56">
        <v>1689.1</v>
      </c>
      <c r="BZ114" s="56">
        <v>533.4</v>
      </c>
      <c r="CA114" s="56">
        <v>122</v>
      </c>
      <c r="CB114" s="56">
        <v>5.7</v>
      </c>
      <c r="CC114" s="56">
        <v>3.1</v>
      </c>
      <c r="CD114" s="56">
        <v>0</v>
      </c>
      <c r="CE114" s="56"/>
      <c r="CF114" s="82">
        <f t="shared" si="13"/>
        <v>5707.7000000000016</v>
      </c>
      <c r="CG114" s="56">
        <f t="shared" si="8"/>
        <v>9633</v>
      </c>
      <c r="CH114" s="56">
        <v>5230</v>
      </c>
      <c r="CI114" s="56">
        <v>669</v>
      </c>
      <c r="CJ114" s="56">
        <v>3734</v>
      </c>
      <c r="CK114" s="56">
        <f t="shared" si="9"/>
        <v>0</v>
      </c>
      <c r="CL114" s="56">
        <v>0</v>
      </c>
      <c r="CM114" s="56">
        <v>0</v>
      </c>
      <c r="CN114" s="56">
        <f t="shared" si="10"/>
        <v>186.3</v>
      </c>
      <c r="CO114" s="56">
        <v>40.299999999999997</v>
      </c>
      <c r="CP114" s="56">
        <v>146</v>
      </c>
      <c r="CQ114" s="82">
        <f t="shared" si="11"/>
        <v>9819.2999999999993</v>
      </c>
      <c r="CR114" s="82">
        <f t="shared" si="12"/>
        <v>15527</v>
      </c>
    </row>
    <row r="115" spans="2:96" ht="13.5" thickBot="1" x14ac:dyDescent="0.25">
      <c r="B115" s="95" t="s">
        <v>344</v>
      </c>
      <c r="C115" s="56">
        <v>15.3</v>
      </c>
      <c r="D115" s="56">
        <v>0</v>
      </c>
      <c r="E115" s="56">
        <v>35.299999999999997</v>
      </c>
      <c r="F115" s="56">
        <v>0.7</v>
      </c>
      <c r="G115" s="56">
        <v>17</v>
      </c>
      <c r="H115" s="56">
        <v>9.3000000000000007</v>
      </c>
      <c r="I115" s="56">
        <v>52.8</v>
      </c>
      <c r="J115" s="56">
        <v>31</v>
      </c>
      <c r="K115" s="56">
        <v>0</v>
      </c>
      <c r="L115" s="56">
        <v>0.8</v>
      </c>
      <c r="M115" s="56">
        <v>0.5</v>
      </c>
      <c r="N115" s="56">
        <v>0.9</v>
      </c>
      <c r="O115" s="56">
        <v>8.9</v>
      </c>
      <c r="P115" s="56">
        <v>14.3</v>
      </c>
      <c r="Q115" s="56">
        <v>0.7</v>
      </c>
      <c r="R115" s="56">
        <v>53.3</v>
      </c>
      <c r="S115" s="56">
        <v>113.7</v>
      </c>
      <c r="T115" s="56">
        <v>64.599999999999994</v>
      </c>
      <c r="U115" s="56">
        <v>9.5</v>
      </c>
      <c r="V115" s="56">
        <v>47.3</v>
      </c>
      <c r="W115" s="56">
        <v>39.299999999999997</v>
      </c>
      <c r="X115" s="56">
        <v>51.9</v>
      </c>
      <c r="Y115" s="56">
        <v>3.5</v>
      </c>
      <c r="Z115" s="56">
        <v>7.7</v>
      </c>
      <c r="AA115" s="56">
        <v>15.5</v>
      </c>
      <c r="AB115" s="56">
        <v>84.9</v>
      </c>
      <c r="AC115" s="56">
        <v>8.5</v>
      </c>
      <c r="AD115" s="56">
        <v>12.9</v>
      </c>
      <c r="AE115" s="56">
        <v>20.5</v>
      </c>
      <c r="AF115" s="56">
        <v>25.6</v>
      </c>
      <c r="AG115" s="56">
        <v>243.3</v>
      </c>
      <c r="AH115" s="56">
        <v>4.8</v>
      </c>
      <c r="AI115" s="56">
        <v>96.6</v>
      </c>
      <c r="AJ115" s="56">
        <v>0</v>
      </c>
      <c r="AK115" s="56">
        <v>0</v>
      </c>
      <c r="AL115" s="56">
        <v>0</v>
      </c>
      <c r="AM115" s="56">
        <v>119.7</v>
      </c>
      <c r="AN115" s="56">
        <v>428.9</v>
      </c>
      <c r="AO115" s="56">
        <v>136.30000000000001</v>
      </c>
      <c r="AP115" s="56">
        <v>0</v>
      </c>
      <c r="AQ115" s="56">
        <v>13.5</v>
      </c>
      <c r="AR115" s="56">
        <v>217.8</v>
      </c>
      <c r="AS115" s="56">
        <v>12.9</v>
      </c>
      <c r="AT115" s="56">
        <v>0</v>
      </c>
      <c r="AU115" s="56">
        <v>36.799999999999997</v>
      </c>
      <c r="AV115" s="56">
        <v>0.2</v>
      </c>
      <c r="AW115" s="56">
        <v>70.099999999999994</v>
      </c>
      <c r="AX115" s="56">
        <v>53.2</v>
      </c>
      <c r="AY115" s="56">
        <v>7.8</v>
      </c>
      <c r="AZ115" s="56">
        <v>19.8</v>
      </c>
      <c r="BA115" s="56">
        <v>17.7</v>
      </c>
      <c r="BB115" s="56">
        <v>377.1</v>
      </c>
      <c r="BC115" s="56">
        <v>83.2</v>
      </c>
      <c r="BD115" s="56">
        <v>11.6</v>
      </c>
      <c r="BE115" s="56">
        <v>32.4</v>
      </c>
      <c r="BF115" s="56">
        <v>105.3</v>
      </c>
      <c r="BG115" s="56">
        <v>0</v>
      </c>
      <c r="BH115" s="56">
        <v>69.5</v>
      </c>
      <c r="BI115" s="56">
        <v>131.9</v>
      </c>
      <c r="BJ115" s="56">
        <v>152</v>
      </c>
      <c r="BK115" s="56">
        <v>14.9</v>
      </c>
      <c r="BL115" s="56">
        <v>61.7</v>
      </c>
      <c r="BM115" s="56">
        <v>34.299999999999997</v>
      </c>
      <c r="BN115" s="56">
        <v>5.5</v>
      </c>
      <c r="BO115" s="56">
        <v>12.4</v>
      </c>
      <c r="BP115" s="56">
        <v>19.7</v>
      </c>
      <c r="BQ115" s="56">
        <v>0</v>
      </c>
      <c r="BR115" s="56">
        <v>11.1</v>
      </c>
      <c r="BS115" s="56">
        <v>38.4</v>
      </c>
      <c r="BT115" s="56">
        <v>85.5</v>
      </c>
      <c r="BU115" s="56">
        <v>39.700000000000003</v>
      </c>
      <c r="BV115" s="56">
        <v>19.7</v>
      </c>
      <c r="BW115" s="56">
        <v>24.6</v>
      </c>
      <c r="BX115" s="56">
        <v>233.7</v>
      </c>
      <c r="BY115" s="56">
        <v>417.5</v>
      </c>
      <c r="BZ115" s="56">
        <v>545.20000000000005</v>
      </c>
      <c r="CA115" s="56">
        <v>510.599999999999</v>
      </c>
      <c r="CB115" s="56">
        <v>11.5</v>
      </c>
      <c r="CC115" s="56">
        <v>8.4</v>
      </c>
      <c r="CD115" s="56">
        <v>0</v>
      </c>
      <c r="CE115" s="56"/>
      <c r="CF115" s="82">
        <f t="shared" si="13"/>
        <v>5282.9999999999982</v>
      </c>
      <c r="CG115" s="56">
        <f t="shared" si="8"/>
        <v>6115.1</v>
      </c>
      <c r="CH115" s="56">
        <v>0</v>
      </c>
      <c r="CI115" s="56">
        <v>6096.1</v>
      </c>
      <c r="CJ115" s="56">
        <v>19</v>
      </c>
      <c r="CK115" s="56">
        <f t="shared" si="9"/>
        <v>0</v>
      </c>
      <c r="CL115" s="56">
        <v>0</v>
      </c>
      <c r="CM115" s="56">
        <v>0</v>
      </c>
      <c r="CN115" s="56">
        <f t="shared" si="10"/>
        <v>11.1</v>
      </c>
      <c r="CO115" s="56">
        <v>3.4</v>
      </c>
      <c r="CP115" s="56">
        <v>7.7</v>
      </c>
      <c r="CQ115" s="82">
        <f t="shared" si="11"/>
        <v>6126.2000000000007</v>
      </c>
      <c r="CR115" s="82">
        <f t="shared" si="12"/>
        <v>11409.199999999999</v>
      </c>
    </row>
    <row r="116" spans="2:96" ht="13.5" thickBot="1" x14ac:dyDescent="0.25">
      <c r="B116" s="95" t="s">
        <v>345</v>
      </c>
      <c r="C116" s="56">
        <v>18.3</v>
      </c>
      <c r="D116" s="56">
        <v>0</v>
      </c>
      <c r="E116" s="56">
        <v>2.6</v>
      </c>
      <c r="F116" s="56">
        <v>3.5</v>
      </c>
      <c r="G116" s="56">
        <v>5.8</v>
      </c>
      <c r="H116" s="56">
        <v>1.7</v>
      </c>
      <c r="I116" s="56">
        <v>13</v>
      </c>
      <c r="J116" s="56">
        <v>5.3</v>
      </c>
      <c r="K116" s="56">
        <v>0.2</v>
      </c>
      <c r="L116" s="56">
        <v>1.1000000000000001</v>
      </c>
      <c r="M116" s="56">
        <v>0.4</v>
      </c>
      <c r="N116" s="56">
        <v>0.4</v>
      </c>
      <c r="O116" s="56">
        <v>5.8</v>
      </c>
      <c r="P116" s="56">
        <v>10.4</v>
      </c>
      <c r="Q116" s="56">
        <v>3.1</v>
      </c>
      <c r="R116" s="56">
        <v>9</v>
      </c>
      <c r="S116" s="56">
        <v>11.9</v>
      </c>
      <c r="T116" s="56">
        <v>6</v>
      </c>
      <c r="U116" s="56">
        <v>5.6</v>
      </c>
      <c r="V116" s="56">
        <v>10.5</v>
      </c>
      <c r="W116" s="56">
        <v>0</v>
      </c>
      <c r="X116" s="56">
        <v>8.6</v>
      </c>
      <c r="Y116" s="56">
        <v>7</v>
      </c>
      <c r="Z116" s="56">
        <v>5.2</v>
      </c>
      <c r="AA116" s="56">
        <v>17</v>
      </c>
      <c r="AB116" s="56">
        <v>16.399999999999999</v>
      </c>
      <c r="AC116" s="56">
        <v>2.1</v>
      </c>
      <c r="AD116" s="56">
        <v>1.1000000000000001</v>
      </c>
      <c r="AE116" s="56">
        <v>0.7</v>
      </c>
      <c r="AF116" s="56">
        <v>8.3000000000000007</v>
      </c>
      <c r="AG116" s="56">
        <v>27.6</v>
      </c>
      <c r="AH116" s="56">
        <v>8.3000000000000007</v>
      </c>
      <c r="AI116" s="56">
        <v>11.2</v>
      </c>
      <c r="AJ116" s="56">
        <v>7.9</v>
      </c>
      <c r="AK116" s="56">
        <v>2.2000000000000002</v>
      </c>
      <c r="AL116" s="56">
        <v>10.9</v>
      </c>
      <c r="AM116" s="56">
        <v>7.2</v>
      </c>
      <c r="AN116" s="56">
        <v>30.8</v>
      </c>
      <c r="AO116" s="56">
        <v>23.6</v>
      </c>
      <c r="AP116" s="56">
        <v>37.799999999999997</v>
      </c>
      <c r="AQ116" s="56">
        <v>8.1999999999999993</v>
      </c>
      <c r="AR116" s="56">
        <v>55.6</v>
      </c>
      <c r="AS116" s="56">
        <v>6.3</v>
      </c>
      <c r="AT116" s="56">
        <v>14.2</v>
      </c>
      <c r="AU116" s="56">
        <v>38.5</v>
      </c>
      <c r="AV116" s="56">
        <v>1.9</v>
      </c>
      <c r="AW116" s="56">
        <v>35.4</v>
      </c>
      <c r="AX116" s="56">
        <v>78.900000000000006</v>
      </c>
      <c r="AY116" s="56">
        <v>1.5</v>
      </c>
      <c r="AZ116" s="56">
        <v>1</v>
      </c>
      <c r="BA116" s="56">
        <v>16.8</v>
      </c>
      <c r="BB116" s="56">
        <v>36</v>
      </c>
      <c r="BC116" s="56">
        <v>3.9</v>
      </c>
      <c r="BD116" s="56">
        <v>1.4</v>
      </c>
      <c r="BE116" s="56">
        <v>1.8</v>
      </c>
      <c r="BF116" s="56">
        <v>39.4</v>
      </c>
      <c r="BG116" s="56">
        <v>0</v>
      </c>
      <c r="BH116" s="56">
        <v>99.4</v>
      </c>
      <c r="BI116" s="56">
        <v>130.5</v>
      </c>
      <c r="BJ116" s="56">
        <v>4.0999999999999996</v>
      </c>
      <c r="BK116" s="56">
        <v>0.8</v>
      </c>
      <c r="BL116" s="56">
        <v>1.5</v>
      </c>
      <c r="BM116" s="56">
        <v>0.9</v>
      </c>
      <c r="BN116" s="56">
        <v>0.1</v>
      </c>
      <c r="BO116" s="56">
        <v>20.7</v>
      </c>
      <c r="BP116" s="56">
        <v>0.1</v>
      </c>
      <c r="BQ116" s="56">
        <v>0.4</v>
      </c>
      <c r="BR116" s="56">
        <v>0.7</v>
      </c>
      <c r="BS116" s="56">
        <v>3</v>
      </c>
      <c r="BT116" s="56">
        <v>2.6</v>
      </c>
      <c r="BU116" s="56">
        <v>322.3</v>
      </c>
      <c r="BV116" s="56">
        <v>189.3</v>
      </c>
      <c r="BW116" s="56">
        <v>200</v>
      </c>
      <c r="BX116" s="56">
        <v>8</v>
      </c>
      <c r="BY116" s="56">
        <v>2</v>
      </c>
      <c r="BZ116" s="56">
        <v>6.8</v>
      </c>
      <c r="CA116" s="56">
        <v>2.2000000000000002</v>
      </c>
      <c r="CB116" s="56">
        <v>345.9</v>
      </c>
      <c r="CC116" s="56">
        <v>4.5</v>
      </c>
      <c r="CD116" s="56">
        <v>0</v>
      </c>
      <c r="CE116" s="56"/>
      <c r="CF116" s="82">
        <f t="shared" si="13"/>
        <v>2035.1</v>
      </c>
      <c r="CG116" s="56">
        <f t="shared" si="8"/>
        <v>1387.1</v>
      </c>
      <c r="CH116" s="56">
        <v>1387.1</v>
      </c>
      <c r="CI116" s="56">
        <v>0</v>
      </c>
      <c r="CJ116" s="56">
        <v>0</v>
      </c>
      <c r="CK116" s="56">
        <f t="shared" si="9"/>
        <v>386.1</v>
      </c>
      <c r="CL116" s="56">
        <v>386.1</v>
      </c>
      <c r="CM116" s="56">
        <v>0</v>
      </c>
      <c r="CN116" s="56">
        <f t="shared" si="10"/>
        <v>0.6</v>
      </c>
      <c r="CO116" s="56">
        <v>0.3</v>
      </c>
      <c r="CP116" s="56">
        <v>0.3</v>
      </c>
      <c r="CQ116" s="82">
        <f t="shared" si="11"/>
        <v>1773.7999999999997</v>
      </c>
      <c r="CR116" s="82">
        <f t="shared" si="12"/>
        <v>3808.8999999999996</v>
      </c>
    </row>
    <row r="117" spans="2:96" ht="13.5" thickBot="1" x14ac:dyDescent="0.25">
      <c r="B117" s="95" t="s">
        <v>346</v>
      </c>
      <c r="C117" s="56">
        <v>0</v>
      </c>
      <c r="D117" s="56">
        <v>0</v>
      </c>
      <c r="E117" s="56">
        <v>1.1000000000000001</v>
      </c>
      <c r="F117" s="56">
        <v>1.7</v>
      </c>
      <c r="G117" s="56">
        <v>6.5</v>
      </c>
      <c r="H117" s="56">
        <v>2.7</v>
      </c>
      <c r="I117" s="56">
        <v>16.600000000000001</v>
      </c>
      <c r="J117" s="56">
        <v>5.0999999999999996</v>
      </c>
      <c r="K117" s="56">
        <v>0.3</v>
      </c>
      <c r="L117" s="56">
        <v>5.4</v>
      </c>
      <c r="M117" s="56">
        <v>4.2</v>
      </c>
      <c r="N117" s="56">
        <v>4.2</v>
      </c>
      <c r="O117" s="56">
        <v>2.7</v>
      </c>
      <c r="P117" s="56">
        <v>9</v>
      </c>
      <c r="Q117" s="56">
        <v>1.6</v>
      </c>
      <c r="R117" s="56">
        <v>19.8</v>
      </c>
      <c r="S117" s="56">
        <v>16.600000000000001</v>
      </c>
      <c r="T117" s="56">
        <v>5.2</v>
      </c>
      <c r="U117" s="56">
        <v>11.3</v>
      </c>
      <c r="V117" s="56">
        <v>9</v>
      </c>
      <c r="W117" s="56">
        <v>12.8</v>
      </c>
      <c r="X117" s="56">
        <v>16.899999999999999</v>
      </c>
      <c r="Y117" s="56">
        <v>4.2</v>
      </c>
      <c r="Z117" s="56">
        <v>6.1</v>
      </c>
      <c r="AA117" s="56">
        <v>9.9</v>
      </c>
      <c r="AB117" s="56">
        <v>42</v>
      </c>
      <c r="AC117" s="56">
        <v>6.5</v>
      </c>
      <c r="AD117" s="56">
        <v>4.8</v>
      </c>
      <c r="AE117" s="56">
        <v>5.9</v>
      </c>
      <c r="AF117" s="56">
        <v>11</v>
      </c>
      <c r="AG117" s="56">
        <v>28.7</v>
      </c>
      <c r="AH117" s="56">
        <v>3.8</v>
      </c>
      <c r="AI117" s="56">
        <v>9.1</v>
      </c>
      <c r="AJ117" s="56">
        <v>8.5</v>
      </c>
      <c r="AK117" s="56">
        <v>2.5</v>
      </c>
      <c r="AL117" s="56">
        <v>7.8</v>
      </c>
      <c r="AM117" s="56">
        <v>38.5</v>
      </c>
      <c r="AN117" s="56">
        <v>59.9</v>
      </c>
      <c r="AO117" s="56">
        <v>48.2</v>
      </c>
      <c r="AP117" s="56">
        <v>10.7</v>
      </c>
      <c r="AQ117" s="56">
        <v>2.8</v>
      </c>
      <c r="AR117" s="56">
        <v>24.7</v>
      </c>
      <c r="AS117" s="56">
        <v>1.8</v>
      </c>
      <c r="AT117" s="56">
        <v>9.9</v>
      </c>
      <c r="AU117" s="56">
        <v>19.3</v>
      </c>
      <c r="AV117" s="56">
        <v>3.1</v>
      </c>
      <c r="AW117" s="56">
        <v>49.7</v>
      </c>
      <c r="AX117" s="56">
        <v>36.700000000000003</v>
      </c>
      <c r="AY117" s="56">
        <v>4.2</v>
      </c>
      <c r="AZ117" s="56">
        <v>42.5</v>
      </c>
      <c r="BA117" s="56">
        <v>6.9</v>
      </c>
      <c r="BB117" s="56">
        <v>22</v>
      </c>
      <c r="BC117" s="56">
        <v>2.9</v>
      </c>
      <c r="BD117" s="56">
        <v>2.2000000000000002</v>
      </c>
      <c r="BE117" s="56">
        <v>1.3</v>
      </c>
      <c r="BF117" s="56">
        <v>38.4</v>
      </c>
      <c r="BG117" s="56">
        <v>0</v>
      </c>
      <c r="BH117" s="56">
        <v>13.8</v>
      </c>
      <c r="BI117" s="56">
        <v>24.2</v>
      </c>
      <c r="BJ117" s="56">
        <v>15.7</v>
      </c>
      <c r="BK117" s="56">
        <v>6.3</v>
      </c>
      <c r="BL117" s="56">
        <v>10.4</v>
      </c>
      <c r="BM117" s="56">
        <v>6.8</v>
      </c>
      <c r="BN117" s="56">
        <v>0.7</v>
      </c>
      <c r="BO117" s="56">
        <v>140.6</v>
      </c>
      <c r="BP117" s="56">
        <v>5.5</v>
      </c>
      <c r="BQ117" s="56">
        <v>23.4</v>
      </c>
      <c r="BR117" s="56">
        <v>2.4</v>
      </c>
      <c r="BS117" s="56">
        <v>6.8</v>
      </c>
      <c r="BT117" s="56">
        <v>17.100000000000001</v>
      </c>
      <c r="BU117" s="56">
        <v>7.5</v>
      </c>
      <c r="BV117" s="56">
        <v>8.4</v>
      </c>
      <c r="BW117" s="56">
        <v>206.6</v>
      </c>
      <c r="BX117" s="56">
        <v>253.5</v>
      </c>
      <c r="BY117" s="56">
        <v>7</v>
      </c>
      <c r="BZ117" s="56">
        <v>21</v>
      </c>
      <c r="CA117" s="56">
        <v>7.6</v>
      </c>
      <c r="CB117" s="56">
        <v>2.9</v>
      </c>
      <c r="CC117" s="56">
        <v>435.49999999999898</v>
      </c>
      <c r="CD117" s="56">
        <v>0</v>
      </c>
      <c r="CE117" s="56"/>
      <c r="CF117" s="82">
        <f t="shared" si="13"/>
        <v>1952.8999999999987</v>
      </c>
      <c r="CG117" s="56">
        <f t="shared" si="8"/>
        <v>11169.4</v>
      </c>
      <c r="CH117" s="56">
        <v>11163</v>
      </c>
      <c r="CI117" s="56">
        <v>4.4000000000000004</v>
      </c>
      <c r="CJ117" s="56">
        <v>2</v>
      </c>
      <c r="CK117" s="56">
        <f t="shared" si="9"/>
        <v>0</v>
      </c>
      <c r="CL117" s="56">
        <v>0</v>
      </c>
      <c r="CM117" s="56">
        <v>0</v>
      </c>
      <c r="CN117" s="56">
        <f t="shared" si="10"/>
        <v>19.900000000000002</v>
      </c>
      <c r="CO117" s="56">
        <v>18.600000000000001</v>
      </c>
      <c r="CP117" s="56">
        <v>1.3</v>
      </c>
      <c r="CQ117" s="82">
        <f t="shared" si="11"/>
        <v>11189.3</v>
      </c>
      <c r="CR117" s="82">
        <f t="shared" si="12"/>
        <v>13142.199999999997</v>
      </c>
    </row>
    <row r="118" spans="2:96" ht="13.5" thickBot="1" x14ac:dyDescent="0.25">
      <c r="B118" s="95" t="s">
        <v>347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>
        <v>0</v>
      </c>
      <c r="Y118" s="56">
        <v>0</v>
      </c>
      <c r="Z118" s="56">
        <v>0</v>
      </c>
      <c r="AA118" s="56">
        <v>0</v>
      </c>
      <c r="AB118" s="56">
        <v>0</v>
      </c>
      <c r="AC118" s="56">
        <v>0</v>
      </c>
      <c r="AD118" s="56">
        <v>0</v>
      </c>
      <c r="AE118" s="56">
        <v>0</v>
      </c>
      <c r="AF118" s="56">
        <v>0</v>
      </c>
      <c r="AG118" s="56">
        <v>0</v>
      </c>
      <c r="AH118" s="56">
        <v>0</v>
      </c>
      <c r="AI118" s="56">
        <v>0</v>
      </c>
      <c r="AJ118" s="56">
        <v>0</v>
      </c>
      <c r="AK118" s="56">
        <v>0</v>
      </c>
      <c r="AL118" s="56">
        <v>0</v>
      </c>
      <c r="AM118" s="56">
        <v>0</v>
      </c>
      <c r="AN118" s="56">
        <v>0</v>
      </c>
      <c r="AO118" s="56">
        <v>0</v>
      </c>
      <c r="AP118" s="56">
        <v>0</v>
      </c>
      <c r="AQ118" s="56">
        <v>0</v>
      </c>
      <c r="AR118" s="56">
        <v>0</v>
      </c>
      <c r="AS118" s="56">
        <v>0</v>
      </c>
      <c r="AT118" s="56">
        <v>0</v>
      </c>
      <c r="AU118" s="56">
        <v>0</v>
      </c>
      <c r="AV118" s="56">
        <v>0</v>
      </c>
      <c r="AW118" s="56">
        <v>0</v>
      </c>
      <c r="AX118" s="56">
        <v>0</v>
      </c>
      <c r="AY118" s="56">
        <v>0</v>
      </c>
      <c r="AZ118" s="56">
        <v>0</v>
      </c>
      <c r="BA118" s="56">
        <v>0</v>
      </c>
      <c r="BB118" s="56">
        <v>0</v>
      </c>
      <c r="BC118" s="56">
        <v>0</v>
      </c>
      <c r="BD118" s="56">
        <v>0</v>
      </c>
      <c r="BE118" s="56">
        <v>0</v>
      </c>
      <c r="BF118" s="56">
        <v>0</v>
      </c>
      <c r="BG118" s="56">
        <v>0</v>
      </c>
      <c r="BH118" s="56">
        <v>0</v>
      </c>
      <c r="BI118" s="56">
        <v>0</v>
      </c>
      <c r="BJ118" s="56">
        <v>0</v>
      </c>
      <c r="BK118" s="56">
        <v>0</v>
      </c>
      <c r="BL118" s="56">
        <v>0</v>
      </c>
      <c r="BM118" s="56">
        <v>0</v>
      </c>
      <c r="BN118" s="56">
        <v>0</v>
      </c>
      <c r="BO118" s="56">
        <v>0</v>
      </c>
      <c r="BP118" s="56">
        <v>0</v>
      </c>
      <c r="BQ118" s="56">
        <v>0</v>
      </c>
      <c r="BR118" s="56">
        <v>0</v>
      </c>
      <c r="BS118" s="56">
        <v>0</v>
      </c>
      <c r="BT118" s="56">
        <v>0</v>
      </c>
      <c r="BU118" s="56">
        <v>0</v>
      </c>
      <c r="BV118" s="56">
        <v>0</v>
      </c>
      <c r="BW118" s="56">
        <v>0</v>
      </c>
      <c r="BX118" s="56">
        <v>0</v>
      </c>
      <c r="BY118" s="56">
        <v>0</v>
      </c>
      <c r="BZ118" s="56">
        <v>0</v>
      </c>
      <c r="CA118" s="56">
        <v>0</v>
      </c>
      <c r="CB118" s="56">
        <v>0</v>
      </c>
      <c r="CC118" s="56">
        <v>0</v>
      </c>
      <c r="CD118" s="56">
        <v>0</v>
      </c>
      <c r="CE118" s="56"/>
      <c r="CF118" s="82">
        <f t="shared" si="13"/>
        <v>0</v>
      </c>
      <c r="CG118" s="56">
        <f t="shared" si="8"/>
        <v>9073</v>
      </c>
      <c r="CH118" s="56">
        <v>9073</v>
      </c>
      <c r="CI118" s="56">
        <v>0</v>
      </c>
      <c r="CJ118" s="56">
        <v>0</v>
      </c>
      <c r="CK118" s="56">
        <f t="shared" si="9"/>
        <v>0</v>
      </c>
      <c r="CL118" s="56">
        <v>0</v>
      </c>
      <c r="CM118" s="56">
        <v>0</v>
      </c>
      <c r="CN118" s="56">
        <f t="shared" si="10"/>
        <v>0</v>
      </c>
      <c r="CO118" s="56">
        <v>0</v>
      </c>
      <c r="CP118" s="56">
        <v>0</v>
      </c>
      <c r="CQ118" s="82">
        <f t="shared" si="11"/>
        <v>9073</v>
      </c>
      <c r="CR118" s="82">
        <f t="shared" si="12"/>
        <v>9073</v>
      </c>
    </row>
    <row r="119" spans="2:96" x14ac:dyDescent="0.2">
      <c r="B119" s="95" t="s">
        <v>348</v>
      </c>
      <c r="C119" s="56">
        <v>0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  <c r="Y119" s="56">
        <v>0</v>
      </c>
      <c r="Z119" s="56">
        <v>0</v>
      </c>
      <c r="AA119" s="56">
        <v>0</v>
      </c>
      <c r="AB119" s="56">
        <v>0</v>
      </c>
      <c r="AC119" s="56">
        <v>0</v>
      </c>
      <c r="AD119" s="56">
        <v>0</v>
      </c>
      <c r="AE119" s="56">
        <v>0</v>
      </c>
      <c r="AF119" s="56">
        <v>0</v>
      </c>
      <c r="AG119" s="56">
        <v>0</v>
      </c>
      <c r="AH119" s="56">
        <v>0</v>
      </c>
      <c r="AI119" s="56">
        <v>0</v>
      </c>
      <c r="AJ119" s="56">
        <v>0</v>
      </c>
      <c r="AK119" s="56">
        <v>0</v>
      </c>
      <c r="AL119" s="56">
        <v>0</v>
      </c>
      <c r="AM119" s="56">
        <v>0</v>
      </c>
      <c r="AN119" s="56">
        <v>0</v>
      </c>
      <c r="AO119" s="56">
        <v>0</v>
      </c>
      <c r="AP119" s="56">
        <v>0</v>
      </c>
      <c r="AQ119" s="56">
        <v>0</v>
      </c>
      <c r="AR119" s="56">
        <v>0</v>
      </c>
      <c r="AS119" s="56">
        <v>0</v>
      </c>
      <c r="AT119" s="56">
        <v>0</v>
      </c>
      <c r="AU119" s="56">
        <v>0</v>
      </c>
      <c r="AV119" s="56">
        <v>0</v>
      </c>
      <c r="AW119" s="56">
        <v>0</v>
      </c>
      <c r="AX119" s="56">
        <v>0</v>
      </c>
      <c r="AY119" s="56">
        <v>0</v>
      </c>
      <c r="AZ119" s="56">
        <v>0</v>
      </c>
      <c r="BA119" s="56">
        <v>0</v>
      </c>
      <c r="BB119" s="56">
        <v>0</v>
      </c>
      <c r="BC119" s="56">
        <v>0</v>
      </c>
      <c r="BD119" s="56">
        <v>0</v>
      </c>
      <c r="BE119" s="56">
        <v>0</v>
      </c>
      <c r="BF119" s="56">
        <v>0</v>
      </c>
      <c r="BG119" s="56">
        <v>0</v>
      </c>
      <c r="BH119" s="56">
        <v>0</v>
      </c>
      <c r="BI119" s="56">
        <v>0</v>
      </c>
      <c r="BJ119" s="56">
        <v>0</v>
      </c>
      <c r="BK119" s="56">
        <v>0</v>
      </c>
      <c r="BL119" s="56">
        <v>0</v>
      </c>
      <c r="BM119" s="56">
        <v>0</v>
      </c>
      <c r="BN119" s="56">
        <v>0</v>
      </c>
      <c r="BO119" s="56">
        <v>0</v>
      </c>
      <c r="BP119" s="56">
        <v>0</v>
      </c>
      <c r="BQ119" s="56">
        <v>0</v>
      </c>
      <c r="BR119" s="56">
        <v>0</v>
      </c>
      <c r="BS119" s="56">
        <v>0</v>
      </c>
      <c r="BT119" s="56">
        <v>0</v>
      </c>
      <c r="BU119" s="56">
        <v>0</v>
      </c>
      <c r="BV119" s="56">
        <v>0</v>
      </c>
      <c r="BW119" s="56">
        <v>0</v>
      </c>
      <c r="BX119" s="56">
        <v>0</v>
      </c>
      <c r="BY119" s="56">
        <v>0</v>
      </c>
      <c r="BZ119" s="56">
        <v>0</v>
      </c>
      <c r="CA119" s="56">
        <v>0</v>
      </c>
      <c r="CB119" s="56">
        <v>0</v>
      </c>
      <c r="CC119" s="56">
        <v>0</v>
      </c>
      <c r="CD119" s="56">
        <v>0</v>
      </c>
      <c r="CE119" s="56"/>
      <c r="CF119" s="82">
        <f t="shared" si="13"/>
        <v>0</v>
      </c>
      <c r="CG119" s="56">
        <f t="shared" si="8"/>
        <v>0</v>
      </c>
      <c r="CH119" s="56">
        <v>0</v>
      </c>
      <c r="CI119" s="56">
        <v>0</v>
      </c>
      <c r="CJ119" s="56">
        <v>0</v>
      </c>
      <c r="CK119" s="56">
        <f t="shared" si="9"/>
        <v>0</v>
      </c>
      <c r="CL119" s="56">
        <v>0</v>
      </c>
      <c r="CM119" s="56">
        <v>0</v>
      </c>
      <c r="CN119" s="56">
        <f t="shared" si="10"/>
        <v>0</v>
      </c>
      <c r="CO119" s="56">
        <v>0</v>
      </c>
      <c r="CP119" s="56">
        <v>0</v>
      </c>
      <c r="CQ119" s="82">
        <f t="shared" si="11"/>
        <v>0</v>
      </c>
      <c r="CR119" s="82">
        <f t="shared" si="12"/>
        <v>0</v>
      </c>
    </row>
    <row r="120" spans="2:96" s="40" customFormat="1" ht="4.9000000000000004" customHeight="1" x14ac:dyDescent="0.2"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83">
        <f t="shared" si="13"/>
        <v>0</v>
      </c>
      <c r="CG120" s="62"/>
      <c r="CH120" s="62"/>
      <c r="CI120" s="62"/>
      <c r="CJ120" s="62"/>
      <c r="CK120" s="62"/>
      <c r="CL120" s="62"/>
      <c r="CM120" s="62"/>
      <c r="CN120" s="62">
        <f t="shared" ref="CN120:CN124" si="14">CO120+CP120</f>
        <v>0</v>
      </c>
      <c r="CO120" s="62"/>
      <c r="CP120" s="62"/>
      <c r="CQ120" s="83"/>
      <c r="CR120" s="83"/>
    </row>
    <row r="121" spans="2:96" ht="15" customHeight="1" x14ac:dyDescent="0.2">
      <c r="B121" s="59" t="s">
        <v>2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84">
        <f t="shared" si="13"/>
        <v>0</v>
      </c>
      <c r="CG121" s="56">
        <f t="shared" si="8"/>
        <v>0</v>
      </c>
      <c r="CH121" s="60"/>
      <c r="CI121" s="60"/>
      <c r="CJ121" s="60"/>
      <c r="CK121" s="60"/>
      <c r="CL121" s="60"/>
      <c r="CM121" s="60"/>
      <c r="CN121" s="60">
        <f t="shared" si="14"/>
        <v>0</v>
      </c>
      <c r="CO121" s="60"/>
      <c r="CP121" s="60"/>
      <c r="CQ121" s="84">
        <f t="shared" ref="CQ121:CQ124" si="15">CG121+CK121+CN121</f>
        <v>0</v>
      </c>
      <c r="CR121" s="84">
        <f t="shared" ref="CR121:CR124" si="16">CF121+CQ121</f>
        <v>0</v>
      </c>
    </row>
    <row r="122" spans="2:96" ht="15" customHeight="1" x14ac:dyDescent="0.2">
      <c r="B122" s="58" t="s">
        <v>3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82">
        <f t="shared" si="13"/>
        <v>0</v>
      </c>
      <c r="CG122" s="56">
        <f t="shared" si="8"/>
        <v>0</v>
      </c>
      <c r="CH122" s="56"/>
      <c r="CI122" s="56"/>
      <c r="CJ122" s="56"/>
      <c r="CK122" s="56"/>
      <c r="CL122" s="56"/>
      <c r="CM122" s="56"/>
      <c r="CN122" s="56">
        <f t="shared" si="14"/>
        <v>-2915</v>
      </c>
      <c r="CO122" s="56">
        <v>-1612</v>
      </c>
      <c r="CP122" s="56">
        <v>-1303</v>
      </c>
      <c r="CQ122" s="82">
        <f t="shared" si="15"/>
        <v>-2915</v>
      </c>
      <c r="CR122" s="82">
        <f t="shared" si="16"/>
        <v>-2915</v>
      </c>
    </row>
    <row r="123" spans="2:96" ht="15" customHeight="1" x14ac:dyDescent="0.2">
      <c r="B123" s="58" t="s">
        <v>15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82">
        <f t="shared" si="13"/>
        <v>0</v>
      </c>
      <c r="CG123" s="56">
        <f t="shared" si="8"/>
        <v>-14033</v>
      </c>
      <c r="CH123" s="56">
        <v>-14033</v>
      </c>
      <c r="CI123" s="56"/>
      <c r="CJ123" s="56"/>
      <c r="CK123" s="56"/>
      <c r="CL123" s="56"/>
      <c r="CM123" s="56"/>
      <c r="CN123" s="56">
        <f t="shared" si="14"/>
        <v>14033</v>
      </c>
      <c r="CO123" s="56">
        <v>8628</v>
      </c>
      <c r="CP123" s="56">
        <v>5405</v>
      </c>
      <c r="CQ123" s="82">
        <f t="shared" si="15"/>
        <v>0</v>
      </c>
      <c r="CR123" s="82">
        <f t="shared" si="16"/>
        <v>0</v>
      </c>
    </row>
    <row r="124" spans="2:96" ht="15" customHeight="1" x14ac:dyDescent="0.2">
      <c r="B124" s="43" t="s">
        <v>4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82">
        <f t="shared" si="13"/>
        <v>0</v>
      </c>
      <c r="CG124" s="56">
        <f t="shared" si="8"/>
        <v>6157</v>
      </c>
      <c r="CH124" s="56">
        <v>6157</v>
      </c>
      <c r="CI124" s="56"/>
      <c r="CJ124" s="56"/>
      <c r="CK124" s="56"/>
      <c r="CL124" s="56"/>
      <c r="CM124" s="56"/>
      <c r="CN124" s="56">
        <f t="shared" si="14"/>
        <v>0</v>
      </c>
      <c r="CO124" s="56"/>
      <c r="CP124" s="56"/>
      <c r="CQ124" s="82">
        <f t="shared" si="15"/>
        <v>6157</v>
      </c>
      <c r="CR124" s="82">
        <f t="shared" si="16"/>
        <v>6157</v>
      </c>
    </row>
    <row r="125" spans="2:96" s="2" customFormat="1" ht="19.899999999999999" customHeight="1" x14ac:dyDescent="0.2">
      <c r="B125" s="57" t="s">
        <v>181</v>
      </c>
      <c r="C125" s="56">
        <f>SUM(C10:C124)</f>
        <v>26082</v>
      </c>
      <c r="D125" s="56">
        <f t="shared" ref="D125:BL125" si="17">SUM(D10:D124)</f>
        <v>962.99999999999886</v>
      </c>
      <c r="E125" s="56">
        <f t="shared" si="17"/>
        <v>1212.9999999999995</v>
      </c>
      <c r="F125" s="56">
        <f t="shared" si="17"/>
        <v>2670.9999999999991</v>
      </c>
      <c r="G125" s="56">
        <f t="shared" si="17"/>
        <v>24698.000000000007</v>
      </c>
      <c r="H125" s="56">
        <f t="shared" si="17"/>
        <v>8036.9999999999955</v>
      </c>
      <c r="I125" s="56">
        <f t="shared" si="17"/>
        <v>52798.000000000015</v>
      </c>
      <c r="J125" s="56">
        <f t="shared" si="17"/>
        <v>11597.999999999998</v>
      </c>
      <c r="K125" s="56">
        <f t="shared" si="17"/>
        <v>513.99999999999886</v>
      </c>
      <c r="L125" s="56">
        <f t="shared" si="17"/>
        <v>3847.9999999999995</v>
      </c>
      <c r="M125" s="56">
        <f t="shared" si="17"/>
        <v>2760.9999999999909</v>
      </c>
      <c r="N125" s="56">
        <f t="shared" si="17"/>
        <v>2487.9999999999995</v>
      </c>
      <c r="O125" s="56">
        <f t="shared" si="17"/>
        <v>5031.9999999999873</v>
      </c>
      <c r="P125" s="56">
        <f t="shared" si="17"/>
        <v>9307.9999999999854</v>
      </c>
      <c r="Q125" s="56">
        <f t="shared" si="17"/>
        <v>3106.0000000000027</v>
      </c>
      <c r="R125" s="56">
        <f t="shared" si="17"/>
        <v>21116.999999999996</v>
      </c>
      <c r="S125" s="56">
        <f t="shared" si="17"/>
        <v>27724.000000000015</v>
      </c>
      <c r="T125" s="56">
        <f t="shared" si="17"/>
        <v>9593</v>
      </c>
      <c r="U125" s="56">
        <f t="shared" si="17"/>
        <v>12701.999999999998</v>
      </c>
      <c r="V125" s="56">
        <f t="shared" si="17"/>
        <v>12905</v>
      </c>
      <c r="W125" s="56">
        <f t="shared" si="17"/>
        <v>20438.999999999996</v>
      </c>
      <c r="X125" s="56">
        <f t="shared" si="17"/>
        <v>23004.000000000025</v>
      </c>
      <c r="Y125" s="56">
        <f t="shared" si="17"/>
        <v>3106.9999999999982</v>
      </c>
      <c r="Z125" s="56">
        <f t="shared" si="17"/>
        <v>11983.999999999996</v>
      </c>
      <c r="AA125" s="56">
        <f t="shared" si="17"/>
        <v>13563.000000000002</v>
      </c>
      <c r="AB125" s="56">
        <f t="shared" si="17"/>
        <v>48905.999999999971</v>
      </c>
      <c r="AC125" s="56">
        <f t="shared" si="17"/>
        <v>11153</v>
      </c>
      <c r="AD125" s="56">
        <f t="shared" si="17"/>
        <v>3732.9999999999991</v>
      </c>
      <c r="AE125" s="56">
        <f t="shared" si="17"/>
        <v>2620.9999999999995</v>
      </c>
      <c r="AF125" s="56">
        <f t="shared" si="17"/>
        <v>6597.0000000000045</v>
      </c>
      <c r="AG125" s="56">
        <f t="shared" si="17"/>
        <v>31044.999999999978</v>
      </c>
      <c r="AH125" s="56">
        <f t="shared" si="17"/>
        <v>5913.9999999999927</v>
      </c>
      <c r="AI125" s="56">
        <f t="shared" si="17"/>
        <v>13237.999999999995</v>
      </c>
      <c r="AJ125" s="56">
        <f t="shared" si="17"/>
        <v>48801</v>
      </c>
      <c r="AK125" s="56">
        <f t="shared" si="17"/>
        <v>11925.000000000002</v>
      </c>
      <c r="AL125" s="56">
        <f t="shared" si="17"/>
        <v>30021.999999999978</v>
      </c>
      <c r="AM125" s="56">
        <f t="shared" si="17"/>
        <v>14114.999999999995</v>
      </c>
      <c r="AN125" s="56">
        <f t="shared" si="17"/>
        <v>60853.000000000007</v>
      </c>
      <c r="AO125" s="56">
        <f t="shared" si="17"/>
        <v>30493.999999999993</v>
      </c>
      <c r="AP125" s="56">
        <f t="shared" si="17"/>
        <v>2053</v>
      </c>
      <c r="AQ125" s="56">
        <f t="shared" si="17"/>
        <v>3276</v>
      </c>
      <c r="AR125" s="56">
        <f t="shared" si="17"/>
        <v>22199.999999999993</v>
      </c>
      <c r="AS125" s="56">
        <f t="shared" si="17"/>
        <v>1583.9999999999991</v>
      </c>
      <c r="AT125" s="56">
        <f t="shared" si="17"/>
        <v>5733.9999999999945</v>
      </c>
      <c r="AU125" s="56">
        <f t="shared" si="17"/>
        <v>28223.999999999989</v>
      </c>
      <c r="AV125" s="56">
        <f t="shared" si="17"/>
        <v>3397.0000000000009</v>
      </c>
      <c r="AW125" s="56">
        <f t="shared" si="17"/>
        <v>6512.9999999999955</v>
      </c>
      <c r="AX125" s="56">
        <f t="shared" si="17"/>
        <v>27771.000000000004</v>
      </c>
      <c r="AY125" s="56">
        <f t="shared" si="17"/>
        <v>2910</v>
      </c>
      <c r="AZ125" s="56">
        <f t="shared" si="17"/>
        <v>6860.9999999999982</v>
      </c>
      <c r="BA125" s="56">
        <f t="shared" si="17"/>
        <v>18880.999999999989</v>
      </c>
      <c r="BB125" s="56">
        <f t="shared" si="17"/>
        <v>18967.999999999989</v>
      </c>
      <c r="BC125" s="56">
        <f t="shared" si="17"/>
        <v>14774</v>
      </c>
      <c r="BD125" s="56">
        <f t="shared" si="17"/>
        <v>11681.000000000004</v>
      </c>
      <c r="BE125" s="56">
        <f t="shared" si="17"/>
        <v>6814.9999999999991</v>
      </c>
      <c r="BF125" s="56">
        <f t="shared" si="17"/>
        <v>12868.999999999987</v>
      </c>
      <c r="BG125" s="56">
        <f t="shared" si="17"/>
        <v>7503</v>
      </c>
      <c r="BH125" s="56">
        <f t="shared" si="17"/>
        <v>8955.9999999999964</v>
      </c>
      <c r="BI125" s="56">
        <f t="shared" si="17"/>
        <v>11399.999999999987</v>
      </c>
      <c r="BJ125" s="56">
        <f t="shared" si="17"/>
        <v>14149.999999999998</v>
      </c>
      <c r="BK125" s="56">
        <f t="shared" si="17"/>
        <v>2359.9999999999995</v>
      </c>
      <c r="BL125" s="56">
        <f t="shared" si="17"/>
        <v>6686.9999999999982</v>
      </c>
      <c r="BM125" s="56">
        <f t="shared" ref="BM125:CR125" si="18">SUM(BM10:BM124)</f>
        <v>2983.0000000000005</v>
      </c>
      <c r="BN125" s="56">
        <f t="shared" si="18"/>
        <v>658.99999999999898</v>
      </c>
      <c r="BO125" s="56">
        <f t="shared" si="18"/>
        <v>5929.0000000000027</v>
      </c>
      <c r="BP125" s="56">
        <f t="shared" si="18"/>
        <v>800.99999999999875</v>
      </c>
      <c r="BQ125" s="56">
        <f t="shared" si="18"/>
        <v>3495.0000000000009</v>
      </c>
      <c r="BR125" s="56">
        <f t="shared" si="18"/>
        <v>1553.9999999999991</v>
      </c>
      <c r="BS125" s="56">
        <f t="shared" si="18"/>
        <v>4261</v>
      </c>
      <c r="BT125" s="56">
        <f t="shared" si="18"/>
        <v>7747.0000000000027</v>
      </c>
      <c r="BU125" s="56">
        <f t="shared" si="18"/>
        <v>22719</v>
      </c>
      <c r="BV125" s="56">
        <f t="shared" si="18"/>
        <v>8501.9999999999982</v>
      </c>
      <c r="BW125" s="56">
        <f t="shared" si="18"/>
        <v>31997.999999999989</v>
      </c>
      <c r="BX125" s="56">
        <f t="shared" si="18"/>
        <v>8431</v>
      </c>
      <c r="BY125" s="56">
        <f t="shared" si="18"/>
        <v>6589</v>
      </c>
      <c r="BZ125" s="56">
        <f t="shared" si="18"/>
        <v>6101.9999999999982</v>
      </c>
      <c r="CA125" s="56">
        <f t="shared" si="18"/>
        <v>4844.9999999999991</v>
      </c>
      <c r="CB125" s="56">
        <f t="shared" si="18"/>
        <v>1224.0000000000007</v>
      </c>
      <c r="CC125" s="56">
        <f t="shared" si="18"/>
        <v>2789.9999999999995</v>
      </c>
      <c r="CD125" s="56">
        <f t="shared" si="18"/>
        <v>0</v>
      </c>
      <c r="CE125" s="56">
        <f t="shared" si="18"/>
        <v>0</v>
      </c>
      <c r="CF125" s="82">
        <f t="shared" si="18"/>
        <v>996867.99999999977</v>
      </c>
      <c r="CG125" s="56">
        <f t="shared" si="18"/>
        <v>873851.00000000023</v>
      </c>
      <c r="CH125" s="56">
        <f t="shared" si="18"/>
        <v>614652.00000000023</v>
      </c>
      <c r="CI125" s="56">
        <f>SUM(CI10:CI124)</f>
        <v>12852.999999999998</v>
      </c>
      <c r="CJ125" s="56">
        <f t="shared" si="18"/>
        <v>246346</v>
      </c>
      <c r="CK125" s="56">
        <f t="shared" si="18"/>
        <v>229056</v>
      </c>
      <c r="CL125" s="56">
        <f t="shared" si="18"/>
        <v>228531.99999999997</v>
      </c>
      <c r="CM125" s="56">
        <f t="shared" si="18"/>
        <v>523.99999999999977</v>
      </c>
      <c r="CN125" s="56">
        <f t="shared" si="18"/>
        <v>344423.00000000012</v>
      </c>
      <c r="CO125" s="56">
        <f t="shared" si="18"/>
        <v>204842.49999999997</v>
      </c>
      <c r="CP125" s="56">
        <f t="shared" si="18"/>
        <v>139580.5</v>
      </c>
      <c r="CQ125" s="82">
        <f t="shared" si="18"/>
        <v>1447330.0000000002</v>
      </c>
      <c r="CR125" s="82">
        <f t="shared" si="18"/>
        <v>2444198</v>
      </c>
    </row>
    <row r="126" spans="2:96" s="40" customFormat="1" ht="5.0999999999999996" customHeight="1" x14ac:dyDescent="0.2"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83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</row>
    <row r="127" spans="2:96" s="2" customFormat="1" ht="14.45" customHeight="1" x14ac:dyDescent="0.2">
      <c r="B127" s="43" t="s">
        <v>16</v>
      </c>
      <c r="C127" s="56">
        <v>5841</v>
      </c>
      <c r="D127" s="56">
        <v>266</v>
      </c>
      <c r="E127" s="56">
        <v>702</v>
      </c>
      <c r="F127" s="56">
        <v>848</v>
      </c>
      <c r="G127" s="56">
        <v>3230</v>
      </c>
      <c r="H127" s="56">
        <v>1000</v>
      </c>
      <c r="I127" s="56">
        <v>6584</v>
      </c>
      <c r="J127" s="56">
        <v>2069</v>
      </c>
      <c r="K127" s="56">
        <v>102</v>
      </c>
      <c r="L127" s="56">
        <v>1155</v>
      </c>
      <c r="M127" s="56">
        <v>769</v>
      </c>
      <c r="N127" s="56">
        <v>741</v>
      </c>
      <c r="O127" s="56">
        <v>1390</v>
      </c>
      <c r="P127" s="56">
        <v>1861</v>
      </c>
      <c r="Q127" s="56">
        <v>1357</v>
      </c>
      <c r="R127" s="56">
        <v>755</v>
      </c>
      <c r="S127" s="56">
        <v>4693</v>
      </c>
      <c r="T127" s="56">
        <v>2675</v>
      </c>
      <c r="U127" s="56">
        <v>3680</v>
      </c>
      <c r="V127" s="56">
        <v>3610</v>
      </c>
      <c r="W127" s="56">
        <v>2753</v>
      </c>
      <c r="X127" s="56">
        <v>8441</v>
      </c>
      <c r="Y127" s="56">
        <v>1183</v>
      </c>
      <c r="Z127" s="56">
        <v>2864</v>
      </c>
      <c r="AA127" s="56">
        <v>4896</v>
      </c>
      <c r="AB127" s="56">
        <v>6844</v>
      </c>
      <c r="AC127" s="56">
        <v>2913</v>
      </c>
      <c r="AD127" s="56">
        <v>1243</v>
      </c>
      <c r="AE127" s="56">
        <v>996</v>
      </c>
      <c r="AF127" s="56">
        <v>3450</v>
      </c>
      <c r="AG127" s="56">
        <v>2734</v>
      </c>
      <c r="AH127" s="56">
        <v>2211</v>
      </c>
      <c r="AI127" s="56">
        <v>4805</v>
      </c>
      <c r="AJ127" s="56">
        <v>13410</v>
      </c>
      <c r="AK127" s="56">
        <v>3944</v>
      </c>
      <c r="AL127" s="56">
        <v>18548</v>
      </c>
      <c r="AM127" s="56">
        <v>7769</v>
      </c>
      <c r="AN127" s="56">
        <v>38617</v>
      </c>
      <c r="AO127" s="56">
        <v>31330</v>
      </c>
      <c r="AP127" s="56">
        <v>777</v>
      </c>
      <c r="AQ127" s="56">
        <v>4119</v>
      </c>
      <c r="AR127" s="56">
        <v>9312</v>
      </c>
      <c r="AS127" s="56">
        <v>399</v>
      </c>
      <c r="AT127" s="56">
        <v>1550</v>
      </c>
      <c r="AU127" s="56">
        <v>9137</v>
      </c>
      <c r="AV127" s="56">
        <v>2527</v>
      </c>
      <c r="AW127" s="56">
        <v>3735</v>
      </c>
      <c r="AX127" s="56">
        <v>13773</v>
      </c>
      <c r="AY127" s="56">
        <v>1940</v>
      </c>
      <c r="AZ127" s="56">
        <v>3077</v>
      </c>
      <c r="BA127" s="56">
        <v>3631</v>
      </c>
      <c r="BB127" s="56">
        <v>16095</v>
      </c>
      <c r="BC127" s="56">
        <v>15010</v>
      </c>
      <c r="BD127" s="56">
        <v>2890</v>
      </c>
      <c r="BE127" s="56">
        <v>1936</v>
      </c>
      <c r="BF127" s="56">
        <v>4976</v>
      </c>
      <c r="BG127" s="56">
        <v>0</v>
      </c>
      <c r="BH127" s="56">
        <v>8178</v>
      </c>
      <c r="BI127" s="56">
        <v>10434</v>
      </c>
      <c r="BJ127" s="56">
        <v>8583</v>
      </c>
      <c r="BK127" s="56">
        <v>2864</v>
      </c>
      <c r="BL127" s="56">
        <v>3226</v>
      </c>
      <c r="BM127" s="56">
        <v>2274</v>
      </c>
      <c r="BN127" s="56">
        <v>375</v>
      </c>
      <c r="BO127" s="56">
        <v>1732</v>
      </c>
      <c r="BP127" s="56">
        <v>5475</v>
      </c>
      <c r="BQ127" s="56">
        <v>1102</v>
      </c>
      <c r="BR127" s="56">
        <v>3997</v>
      </c>
      <c r="BS127" s="56">
        <v>10854</v>
      </c>
      <c r="BT127" s="56">
        <v>6951</v>
      </c>
      <c r="BU127" s="56">
        <v>53616</v>
      </c>
      <c r="BV127" s="56">
        <v>48809</v>
      </c>
      <c r="BW127" s="56">
        <v>50564</v>
      </c>
      <c r="BX127" s="56">
        <v>15255</v>
      </c>
      <c r="BY127" s="56">
        <v>3525</v>
      </c>
      <c r="BZ127" s="56">
        <v>6720</v>
      </c>
      <c r="CA127" s="56">
        <v>6766</v>
      </c>
      <c r="CB127" s="56">
        <v>776</v>
      </c>
      <c r="CC127" s="56">
        <v>2384</v>
      </c>
      <c r="CD127" s="56">
        <v>9073</v>
      </c>
      <c r="CE127" s="56"/>
      <c r="CF127" s="82">
        <f t="shared" ref="CF127:CF134" si="19">SUM(C127:CE127)</f>
        <v>560696</v>
      </c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</row>
    <row r="128" spans="2:96" s="2" customFormat="1" ht="14.45" customHeight="1" x14ac:dyDescent="0.2">
      <c r="B128" s="44" t="s">
        <v>182</v>
      </c>
      <c r="C128" s="56">
        <v>5148</v>
      </c>
      <c r="D128" s="56">
        <v>235</v>
      </c>
      <c r="E128" s="56">
        <v>618</v>
      </c>
      <c r="F128" s="56">
        <v>637</v>
      </c>
      <c r="G128" s="56">
        <v>2416</v>
      </c>
      <c r="H128" s="56">
        <v>749</v>
      </c>
      <c r="I128" s="56">
        <v>4927</v>
      </c>
      <c r="J128" s="56">
        <v>1580</v>
      </c>
      <c r="K128" s="56">
        <v>81</v>
      </c>
      <c r="L128" s="56">
        <v>871</v>
      </c>
      <c r="M128" s="56">
        <v>601</v>
      </c>
      <c r="N128" s="56">
        <v>558</v>
      </c>
      <c r="O128" s="56">
        <v>1023</v>
      </c>
      <c r="P128" s="56">
        <v>1434</v>
      </c>
      <c r="Q128" s="56">
        <v>1008</v>
      </c>
      <c r="R128" s="56">
        <v>570</v>
      </c>
      <c r="S128" s="56">
        <v>3562</v>
      </c>
      <c r="T128" s="56">
        <v>2086</v>
      </c>
      <c r="U128" s="56">
        <v>2759</v>
      </c>
      <c r="V128" s="56">
        <v>2662</v>
      </c>
      <c r="W128" s="56">
        <v>2022</v>
      </c>
      <c r="X128" s="56">
        <v>6284</v>
      </c>
      <c r="Y128" s="56">
        <v>896</v>
      </c>
      <c r="Z128" s="56">
        <v>2151</v>
      </c>
      <c r="AA128" s="56">
        <v>3670</v>
      </c>
      <c r="AB128" s="56">
        <v>5020</v>
      </c>
      <c r="AC128" s="56">
        <v>2254</v>
      </c>
      <c r="AD128" s="56">
        <v>931</v>
      </c>
      <c r="AE128" s="56">
        <v>774</v>
      </c>
      <c r="AF128" s="56">
        <v>2741</v>
      </c>
      <c r="AG128" s="56">
        <v>2159</v>
      </c>
      <c r="AH128" s="56">
        <v>1678</v>
      </c>
      <c r="AI128" s="56">
        <v>3587</v>
      </c>
      <c r="AJ128" s="56">
        <v>10078</v>
      </c>
      <c r="AK128" s="56">
        <v>2934</v>
      </c>
      <c r="AL128" s="56">
        <v>14179</v>
      </c>
      <c r="AM128" s="56">
        <v>5846</v>
      </c>
      <c r="AN128" s="56">
        <v>29520</v>
      </c>
      <c r="AO128" s="56">
        <v>23636</v>
      </c>
      <c r="AP128" s="56">
        <v>578</v>
      </c>
      <c r="AQ128" s="56">
        <v>3097</v>
      </c>
      <c r="AR128" s="56">
        <v>6943</v>
      </c>
      <c r="AS128" s="56">
        <v>298</v>
      </c>
      <c r="AT128" s="56">
        <v>1000</v>
      </c>
      <c r="AU128" s="56">
        <v>6879</v>
      </c>
      <c r="AV128" s="56">
        <v>1814</v>
      </c>
      <c r="AW128" s="56">
        <v>2742</v>
      </c>
      <c r="AX128" s="56">
        <v>10793</v>
      </c>
      <c r="AY128" s="56">
        <v>1513</v>
      </c>
      <c r="AZ128" s="56">
        <v>2380</v>
      </c>
      <c r="BA128" s="56">
        <v>2789</v>
      </c>
      <c r="BB128" s="56">
        <v>12527</v>
      </c>
      <c r="BC128" s="56">
        <v>10466</v>
      </c>
      <c r="BD128" s="56">
        <v>2254</v>
      </c>
      <c r="BE128" s="56">
        <v>1610</v>
      </c>
      <c r="BF128" s="56">
        <v>3878</v>
      </c>
      <c r="BG128" s="56">
        <v>0</v>
      </c>
      <c r="BH128" s="56">
        <v>6458</v>
      </c>
      <c r="BI128" s="56">
        <v>8328</v>
      </c>
      <c r="BJ128" s="56">
        <v>6616</v>
      </c>
      <c r="BK128" s="56">
        <v>2321</v>
      </c>
      <c r="BL128" s="56">
        <v>2474</v>
      </c>
      <c r="BM128" s="56">
        <v>1712</v>
      </c>
      <c r="BN128" s="56">
        <v>285</v>
      </c>
      <c r="BO128" s="56">
        <v>1306</v>
      </c>
      <c r="BP128" s="56">
        <v>4159</v>
      </c>
      <c r="BQ128" s="56">
        <v>792</v>
      </c>
      <c r="BR128" s="56">
        <v>2969</v>
      </c>
      <c r="BS128" s="56">
        <v>7958</v>
      </c>
      <c r="BT128" s="56">
        <v>5300</v>
      </c>
      <c r="BU128" s="56">
        <v>41888</v>
      </c>
      <c r="BV128" s="56">
        <v>37505</v>
      </c>
      <c r="BW128" s="56">
        <v>40115</v>
      </c>
      <c r="BX128" s="56">
        <v>11330</v>
      </c>
      <c r="BY128" s="56">
        <v>2691</v>
      </c>
      <c r="BZ128" s="56">
        <v>5129</v>
      </c>
      <c r="CA128" s="56">
        <v>5193</v>
      </c>
      <c r="CB128" s="56">
        <v>584</v>
      </c>
      <c r="CC128" s="56">
        <v>1795</v>
      </c>
      <c r="CD128" s="56">
        <v>7361</v>
      </c>
      <c r="CE128" s="56"/>
      <c r="CF128" s="82">
        <f t="shared" si="19"/>
        <v>429715</v>
      </c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</row>
    <row r="129" spans="2:96" s="2" customFormat="1" ht="14.45" customHeight="1" x14ac:dyDescent="0.2">
      <c r="B129" s="44" t="s">
        <v>183</v>
      </c>
      <c r="C129" s="56">
        <f t="shared" ref="C129:BK129" si="20">C127-C128</f>
        <v>693</v>
      </c>
      <c r="D129" s="56">
        <f t="shared" si="20"/>
        <v>31</v>
      </c>
      <c r="E129" s="56">
        <f t="shared" si="20"/>
        <v>84</v>
      </c>
      <c r="F129" s="56">
        <f t="shared" si="20"/>
        <v>211</v>
      </c>
      <c r="G129" s="56">
        <f t="shared" si="20"/>
        <v>814</v>
      </c>
      <c r="H129" s="56">
        <f t="shared" si="20"/>
        <v>251</v>
      </c>
      <c r="I129" s="56">
        <f t="shared" si="20"/>
        <v>1657</v>
      </c>
      <c r="J129" s="56">
        <f t="shared" si="20"/>
        <v>489</v>
      </c>
      <c r="K129" s="56">
        <f t="shared" si="20"/>
        <v>21</v>
      </c>
      <c r="L129" s="56">
        <f t="shared" si="20"/>
        <v>284</v>
      </c>
      <c r="M129" s="56">
        <f t="shared" si="20"/>
        <v>168</v>
      </c>
      <c r="N129" s="56">
        <f t="shared" si="20"/>
        <v>183</v>
      </c>
      <c r="O129" s="56">
        <f t="shared" si="20"/>
        <v>367</v>
      </c>
      <c r="P129" s="56">
        <f t="shared" si="20"/>
        <v>427</v>
      </c>
      <c r="Q129" s="56">
        <f t="shared" si="20"/>
        <v>349</v>
      </c>
      <c r="R129" s="56">
        <f t="shared" si="20"/>
        <v>185</v>
      </c>
      <c r="S129" s="56">
        <f t="shared" si="20"/>
        <v>1131</v>
      </c>
      <c r="T129" s="56">
        <f t="shared" si="20"/>
        <v>589</v>
      </c>
      <c r="U129" s="56">
        <f t="shared" si="20"/>
        <v>921</v>
      </c>
      <c r="V129" s="56">
        <f t="shared" si="20"/>
        <v>948</v>
      </c>
      <c r="W129" s="56">
        <f t="shared" si="20"/>
        <v>731</v>
      </c>
      <c r="X129" s="56">
        <f t="shared" si="20"/>
        <v>2157</v>
      </c>
      <c r="Y129" s="56">
        <f t="shared" si="20"/>
        <v>287</v>
      </c>
      <c r="Z129" s="56">
        <f t="shared" si="20"/>
        <v>713</v>
      </c>
      <c r="AA129" s="56">
        <f t="shared" si="20"/>
        <v>1226</v>
      </c>
      <c r="AB129" s="56">
        <f t="shared" si="20"/>
        <v>1824</v>
      </c>
      <c r="AC129" s="56">
        <f t="shared" si="20"/>
        <v>659</v>
      </c>
      <c r="AD129" s="56">
        <f t="shared" si="20"/>
        <v>312</v>
      </c>
      <c r="AE129" s="56">
        <f t="shared" si="20"/>
        <v>222</v>
      </c>
      <c r="AF129" s="56">
        <f t="shared" si="20"/>
        <v>709</v>
      </c>
      <c r="AG129" s="56">
        <f t="shared" si="20"/>
        <v>575</v>
      </c>
      <c r="AH129" s="56">
        <f t="shared" si="20"/>
        <v>533</v>
      </c>
      <c r="AI129" s="56">
        <f t="shared" si="20"/>
        <v>1218</v>
      </c>
      <c r="AJ129" s="56">
        <f t="shared" si="20"/>
        <v>3332</v>
      </c>
      <c r="AK129" s="56">
        <f t="shared" si="20"/>
        <v>1010</v>
      </c>
      <c r="AL129" s="56">
        <f t="shared" si="20"/>
        <v>4369</v>
      </c>
      <c r="AM129" s="56">
        <f t="shared" si="20"/>
        <v>1923</v>
      </c>
      <c r="AN129" s="56">
        <f t="shared" si="20"/>
        <v>9097</v>
      </c>
      <c r="AO129" s="56">
        <f t="shared" si="20"/>
        <v>7694</v>
      </c>
      <c r="AP129" s="56">
        <f t="shared" si="20"/>
        <v>199</v>
      </c>
      <c r="AQ129" s="56">
        <f t="shared" si="20"/>
        <v>1022</v>
      </c>
      <c r="AR129" s="56">
        <f t="shared" si="20"/>
        <v>2369</v>
      </c>
      <c r="AS129" s="56">
        <f t="shared" si="20"/>
        <v>101</v>
      </c>
      <c r="AT129" s="56">
        <f t="shared" si="20"/>
        <v>550</v>
      </c>
      <c r="AU129" s="56">
        <f t="shared" si="20"/>
        <v>2258</v>
      </c>
      <c r="AV129" s="56">
        <f t="shared" si="20"/>
        <v>713</v>
      </c>
      <c r="AW129" s="56">
        <f t="shared" si="20"/>
        <v>993</v>
      </c>
      <c r="AX129" s="56">
        <f t="shared" si="20"/>
        <v>2980</v>
      </c>
      <c r="AY129" s="56">
        <f t="shared" si="20"/>
        <v>427</v>
      </c>
      <c r="AZ129" s="56">
        <f t="shared" si="20"/>
        <v>697</v>
      </c>
      <c r="BA129" s="56">
        <f t="shared" si="20"/>
        <v>842</v>
      </c>
      <c r="BB129" s="56">
        <f t="shared" si="20"/>
        <v>3568</v>
      </c>
      <c r="BC129" s="56">
        <f t="shared" si="20"/>
        <v>4544</v>
      </c>
      <c r="BD129" s="56">
        <f t="shared" si="20"/>
        <v>636</v>
      </c>
      <c r="BE129" s="56">
        <f t="shared" si="20"/>
        <v>326</v>
      </c>
      <c r="BF129" s="56">
        <f t="shared" si="20"/>
        <v>1098</v>
      </c>
      <c r="BG129" s="56">
        <f t="shared" si="20"/>
        <v>0</v>
      </c>
      <c r="BH129" s="56">
        <f t="shared" si="20"/>
        <v>1720</v>
      </c>
      <c r="BI129" s="56">
        <f t="shared" si="20"/>
        <v>2106</v>
      </c>
      <c r="BJ129" s="56">
        <f t="shared" si="20"/>
        <v>1967</v>
      </c>
      <c r="BK129" s="56">
        <f t="shared" si="20"/>
        <v>543</v>
      </c>
      <c r="BL129" s="56">
        <f t="shared" ref="BL129:CD129" si="21">BL127-BL128</f>
        <v>752</v>
      </c>
      <c r="BM129" s="56">
        <f t="shared" si="21"/>
        <v>562</v>
      </c>
      <c r="BN129" s="56">
        <f t="shared" si="21"/>
        <v>90</v>
      </c>
      <c r="BO129" s="56">
        <f t="shared" si="21"/>
        <v>426</v>
      </c>
      <c r="BP129" s="56">
        <f t="shared" si="21"/>
        <v>1316</v>
      </c>
      <c r="BQ129" s="56">
        <f t="shared" si="21"/>
        <v>310</v>
      </c>
      <c r="BR129" s="56">
        <f t="shared" si="21"/>
        <v>1028</v>
      </c>
      <c r="BS129" s="56">
        <f t="shared" si="21"/>
        <v>2896</v>
      </c>
      <c r="BT129" s="56">
        <f t="shared" si="21"/>
        <v>1651</v>
      </c>
      <c r="BU129" s="56">
        <f t="shared" si="21"/>
        <v>11728</v>
      </c>
      <c r="BV129" s="56">
        <f t="shared" si="21"/>
        <v>11304</v>
      </c>
      <c r="BW129" s="56">
        <f t="shared" si="21"/>
        <v>10449</v>
      </c>
      <c r="BX129" s="56">
        <f t="shared" si="21"/>
        <v>3925</v>
      </c>
      <c r="BY129" s="56">
        <f t="shared" si="21"/>
        <v>834</v>
      </c>
      <c r="BZ129" s="56">
        <f t="shared" si="21"/>
        <v>1591</v>
      </c>
      <c r="CA129" s="56">
        <f t="shared" si="21"/>
        <v>1573</v>
      </c>
      <c r="CB129" s="56">
        <f t="shared" si="21"/>
        <v>192</v>
      </c>
      <c r="CC129" s="56">
        <f t="shared" si="21"/>
        <v>589</v>
      </c>
      <c r="CD129" s="56">
        <f t="shared" si="21"/>
        <v>1712</v>
      </c>
      <c r="CE129" s="56"/>
      <c r="CF129" s="82">
        <f t="shared" si="19"/>
        <v>130981</v>
      </c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</row>
    <row r="130" spans="2:96" s="2" customFormat="1" ht="14.45" customHeight="1" x14ac:dyDescent="0.2">
      <c r="B130" s="43" t="s">
        <v>17</v>
      </c>
      <c r="C130" s="56">
        <v>-5775</v>
      </c>
      <c r="D130" s="56">
        <v>-2</v>
      </c>
      <c r="E130" s="56">
        <v>-28</v>
      </c>
      <c r="F130" s="56">
        <v>-12</v>
      </c>
      <c r="G130" s="56">
        <v>-16</v>
      </c>
      <c r="H130" s="56">
        <v>-5</v>
      </c>
      <c r="I130" s="56">
        <v>-33</v>
      </c>
      <c r="J130" s="56">
        <v>-8</v>
      </c>
      <c r="K130" s="56">
        <v>5</v>
      </c>
      <c r="L130" s="56">
        <v>-10</v>
      </c>
      <c r="M130" s="56">
        <v>-7</v>
      </c>
      <c r="N130" s="56">
        <v>-10</v>
      </c>
      <c r="O130" s="56">
        <v>-14</v>
      </c>
      <c r="P130" s="56">
        <v>19</v>
      </c>
      <c r="Q130" s="56">
        <v>-14</v>
      </c>
      <c r="R130" s="56">
        <v>54</v>
      </c>
      <c r="S130" s="56">
        <v>38</v>
      </c>
      <c r="T130" s="56">
        <v>-15</v>
      </c>
      <c r="U130" s="56">
        <v>-32</v>
      </c>
      <c r="V130" s="56">
        <v>56</v>
      </c>
      <c r="W130" s="56">
        <v>6</v>
      </c>
      <c r="X130" s="56">
        <v>-73</v>
      </c>
      <c r="Y130" s="56">
        <v>-36</v>
      </c>
      <c r="Z130" s="56">
        <v>-57</v>
      </c>
      <c r="AA130" s="56">
        <v>-74</v>
      </c>
      <c r="AB130" s="56">
        <v>-98</v>
      </c>
      <c r="AC130" s="56">
        <v>-43</v>
      </c>
      <c r="AD130" s="56">
        <v>-18</v>
      </c>
      <c r="AE130" s="56">
        <v>-17</v>
      </c>
      <c r="AF130" s="56">
        <v>-78</v>
      </c>
      <c r="AG130" s="56">
        <v>608</v>
      </c>
      <c r="AH130" s="56">
        <v>57</v>
      </c>
      <c r="AI130" s="56">
        <v>-18</v>
      </c>
      <c r="AJ130" s="56">
        <v>902</v>
      </c>
      <c r="AK130" s="56">
        <v>209</v>
      </c>
      <c r="AL130" s="56">
        <v>741</v>
      </c>
      <c r="AM130" s="56">
        <v>-109</v>
      </c>
      <c r="AN130" s="56">
        <v>-151</v>
      </c>
      <c r="AO130" s="56">
        <v>-195</v>
      </c>
      <c r="AP130" s="56">
        <v>-37</v>
      </c>
      <c r="AQ130" s="56">
        <v>-8</v>
      </c>
      <c r="AR130" s="56">
        <v>-67</v>
      </c>
      <c r="AS130" s="56">
        <v>-245</v>
      </c>
      <c r="AT130" s="56">
        <v>-13</v>
      </c>
      <c r="AU130" s="56">
        <v>278</v>
      </c>
      <c r="AV130" s="56">
        <v>-68</v>
      </c>
      <c r="AW130" s="56">
        <v>-136</v>
      </c>
      <c r="AX130" s="56">
        <v>-302</v>
      </c>
      <c r="AY130" s="56">
        <v>-25</v>
      </c>
      <c r="AZ130" s="56">
        <v>-66</v>
      </c>
      <c r="BA130" s="56">
        <v>542</v>
      </c>
      <c r="BB130" s="56">
        <v>-715</v>
      </c>
      <c r="BC130" s="56">
        <v>2566</v>
      </c>
      <c r="BD130" s="56">
        <v>73</v>
      </c>
      <c r="BE130" s="56">
        <v>24</v>
      </c>
      <c r="BF130" s="56">
        <v>1975</v>
      </c>
      <c r="BG130" s="56">
        <v>7111</v>
      </c>
      <c r="BH130" s="56">
        <v>-133</v>
      </c>
      <c r="BI130" s="56">
        <v>-132</v>
      </c>
      <c r="BJ130" s="56">
        <v>-177</v>
      </c>
      <c r="BK130" s="56">
        <v>-87</v>
      </c>
      <c r="BL130" s="56">
        <v>-44</v>
      </c>
      <c r="BM130" s="56">
        <v>-19</v>
      </c>
      <c r="BN130" s="56">
        <v>-4</v>
      </c>
      <c r="BO130" s="56">
        <v>13</v>
      </c>
      <c r="BP130" s="56">
        <v>-161</v>
      </c>
      <c r="BQ130" s="56">
        <v>-34</v>
      </c>
      <c r="BR130" s="56">
        <v>-185</v>
      </c>
      <c r="BS130" s="56">
        <v>-482</v>
      </c>
      <c r="BT130" s="56">
        <v>-523</v>
      </c>
      <c r="BU130" s="56">
        <v>412</v>
      </c>
      <c r="BV130" s="56">
        <v>-171</v>
      </c>
      <c r="BW130" s="56">
        <v>333</v>
      </c>
      <c r="BX130" s="56">
        <v>-627</v>
      </c>
      <c r="BY130" s="56">
        <v>-392</v>
      </c>
      <c r="BZ130" s="56">
        <v>14</v>
      </c>
      <c r="CA130" s="56">
        <v>-43</v>
      </c>
      <c r="CB130" s="56">
        <v>-11</v>
      </c>
      <c r="CC130" s="56">
        <v>-167</v>
      </c>
      <c r="CD130" s="56">
        <v>0</v>
      </c>
      <c r="CE130" s="56"/>
      <c r="CF130" s="82">
        <f t="shared" si="19"/>
        <v>4014</v>
      </c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</row>
    <row r="131" spans="2:96" s="2" customFormat="1" ht="14.45" customHeight="1" x14ac:dyDescent="0.2">
      <c r="B131" s="43" t="s">
        <v>683</v>
      </c>
      <c r="C131" s="56">
        <v>18414</v>
      </c>
      <c r="D131" s="56">
        <v>276.00000000000102</v>
      </c>
      <c r="E131" s="56">
        <v>436</v>
      </c>
      <c r="F131" s="56">
        <v>1576</v>
      </c>
      <c r="G131" s="56">
        <v>4105.99999999999</v>
      </c>
      <c r="H131" s="56">
        <v>457.99999999999699</v>
      </c>
      <c r="I131" s="56">
        <v>4778.9999999998799</v>
      </c>
      <c r="J131" s="56">
        <v>1803</v>
      </c>
      <c r="K131" s="56">
        <v>88.000000000001293</v>
      </c>
      <c r="L131" s="56">
        <v>690</v>
      </c>
      <c r="M131" s="56">
        <v>783.00000000000796</v>
      </c>
      <c r="N131" s="56">
        <v>2350.99999999999</v>
      </c>
      <c r="O131" s="56">
        <v>539.00000000001398</v>
      </c>
      <c r="P131" s="56">
        <v>1568.00000000002</v>
      </c>
      <c r="Q131" s="56">
        <v>516.99999999999602</v>
      </c>
      <c r="R131" s="56">
        <v>-1316.99999999999</v>
      </c>
      <c r="S131" s="56">
        <v>4635.9999999998799</v>
      </c>
      <c r="T131" s="56">
        <v>4890</v>
      </c>
      <c r="U131" s="56">
        <v>2640.00000000001</v>
      </c>
      <c r="V131" s="56">
        <v>2550</v>
      </c>
      <c r="W131" s="56">
        <v>1758</v>
      </c>
      <c r="X131" s="56">
        <v>2581.99999999997</v>
      </c>
      <c r="Y131" s="56">
        <v>596.00000000000102</v>
      </c>
      <c r="Z131" s="56">
        <v>1357</v>
      </c>
      <c r="AA131" s="56">
        <v>2239.99999999999</v>
      </c>
      <c r="AB131" s="56">
        <v>4103.99999999993</v>
      </c>
      <c r="AC131" s="56">
        <v>1624</v>
      </c>
      <c r="AD131" s="56">
        <v>252.99999999999201</v>
      </c>
      <c r="AE131" s="56">
        <v>774</v>
      </c>
      <c r="AF131" s="56">
        <v>1639.99999999999</v>
      </c>
      <c r="AG131" s="56">
        <v>22463</v>
      </c>
      <c r="AH131" s="56">
        <v>2503.00000000001</v>
      </c>
      <c r="AI131" s="56">
        <v>3120.00000000001</v>
      </c>
      <c r="AJ131" s="56">
        <v>6639.2000000000198</v>
      </c>
      <c r="AK131" s="56">
        <v>279.99999999999801</v>
      </c>
      <c r="AL131" s="56">
        <v>6360.8000000000102</v>
      </c>
      <c r="AM131" s="56">
        <v>5631.00000000001</v>
      </c>
      <c r="AN131" s="56">
        <v>21543</v>
      </c>
      <c r="AO131" s="56">
        <v>8191.99999999991</v>
      </c>
      <c r="AP131" s="56">
        <v>-510</v>
      </c>
      <c r="AQ131" s="56">
        <v>1382.99999999999</v>
      </c>
      <c r="AR131" s="56">
        <v>3155.99999999999</v>
      </c>
      <c r="AS131" s="56">
        <v>267.00000000000102</v>
      </c>
      <c r="AT131" s="56">
        <v>-1781</v>
      </c>
      <c r="AU131" s="56">
        <v>6273.00000000001</v>
      </c>
      <c r="AV131" s="56">
        <v>-365</v>
      </c>
      <c r="AW131" s="56">
        <v>467.00000000000301</v>
      </c>
      <c r="AX131" s="56">
        <v>6109.99999999999</v>
      </c>
      <c r="AY131" s="56">
        <v>446.00000000000102</v>
      </c>
      <c r="AZ131" s="56">
        <v>1721</v>
      </c>
      <c r="BA131" s="56">
        <v>8705.00000000002</v>
      </c>
      <c r="BB131" s="56">
        <v>3901</v>
      </c>
      <c r="BC131" s="56">
        <v>15204</v>
      </c>
      <c r="BD131" s="56">
        <v>5360</v>
      </c>
      <c r="BE131" s="56">
        <v>2347</v>
      </c>
      <c r="BF131" s="56">
        <v>7072.00000000001</v>
      </c>
      <c r="BG131" s="56">
        <v>79808</v>
      </c>
      <c r="BH131" s="56">
        <v>3917</v>
      </c>
      <c r="BI131" s="56">
        <v>-366.99999999998499</v>
      </c>
      <c r="BJ131" s="56">
        <v>522.999999999902</v>
      </c>
      <c r="BK131" s="56">
        <v>3375</v>
      </c>
      <c r="BL131" s="56">
        <v>964.00000000000205</v>
      </c>
      <c r="BM131" s="56">
        <v>965.99999999999795</v>
      </c>
      <c r="BN131" s="56">
        <v>154.00000000000099</v>
      </c>
      <c r="BO131" s="56">
        <v>4790</v>
      </c>
      <c r="BP131" s="56">
        <v>203.00000000000099</v>
      </c>
      <c r="BQ131" s="56">
        <v>-494.00000000000102</v>
      </c>
      <c r="BR131" s="56">
        <v>533.00000000000102</v>
      </c>
      <c r="BS131" s="56">
        <v>788</v>
      </c>
      <c r="BT131" s="56">
        <v>2684</v>
      </c>
      <c r="BU131" s="56">
        <v>15844</v>
      </c>
      <c r="BV131" s="56">
        <v>9714</v>
      </c>
      <c r="BW131" s="56">
        <v>6715.00000000002</v>
      </c>
      <c r="BX131" s="56">
        <v>2694</v>
      </c>
      <c r="BY131" s="56">
        <v>3952</v>
      </c>
      <c r="BZ131" s="56">
        <v>1638</v>
      </c>
      <c r="CA131" s="56">
        <v>3973</v>
      </c>
      <c r="CB131" s="56">
        <v>196.99999999999901</v>
      </c>
      <c r="CC131" s="56">
        <v>423</v>
      </c>
      <c r="CD131" s="56">
        <v>0</v>
      </c>
      <c r="CE131" s="56"/>
      <c r="CF131" s="82">
        <f t="shared" si="19"/>
        <v>348192.99999999953</v>
      </c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</row>
    <row r="132" spans="2:96" s="2" customFormat="1" ht="14.45" customHeight="1" x14ac:dyDescent="0.2">
      <c r="B132" s="43" t="s">
        <v>682</v>
      </c>
      <c r="C132" s="56">
        <v>11061</v>
      </c>
      <c r="D132" s="56">
        <v>164</v>
      </c>
      <c r="E132" s="56">
        <v>106</v>
      </c>
      <c r="F132" s="56">
        <v>-8</v>
      </c>
      <c r="G132" s="56">
        <v>131</v>
      </c>
      <c r="H132" s="56">
        <v>19</v>
      </c>
      <c r="I132" s="56">
        <v>171</v>
      </c>
      <c r="J132" s="56">
        <v>62</v>
      </c>
      <c r="K132" s="56">
        <v>-1</v>
      </c>
      <c r="L132" s="56">
        <v>310</v>
      </c>
      <c r="M132" s="56">
        <v>268</v>
      </c>
      <c r="N132" s="56">
        <v>566</v>
      </c>
      <c r="O132" s="56">
        <v>36</v>
      </c>
      <c r="P132" s="56">
        <v>272</v>
      </c>
      <c r="Q132" s="56">
        <v>51</v>
      </c>
      <c r="R132" s="56">
        <v>-13</v>
      </c>
      <c r="S132" s="56">
        <v>-34</v>
      </c>
      <c r="T132" s="56">
        <v>195</v>
      </c>
      <c r="U132" s="56">
        <v>-14</v>
      </c>
      <c r="V132" s="56">
        <v>-2</v>
      </c>
      <c r="W132" s="56">
        <v>174</v>
      </c>
      <c r="X132" s="56">
        <v>194</v>
      </c>
      <c r="Y132" s="56">
        <v>2</v>
      </c>
      <c r="Z132" s="56">
        <v>-12</v>
      </c>
      <c r="AA132" s="56">
        <v>-7</v>
      </c>
      <c r="AB132" s="56">
        <v>-19</v>
      </c>
      <c r="AC132" s="56">
        <v>-18</v>
      </c>
      <c r="AD132" s="56">
        <v>413</v>
      </c>
      <c r="AE132" s="56">
        <v>517</v>
      </c>
      <c r="AF132" s="56">
        <v>948</v>
      </c>
      <c r="AG132" s="56">
        <v>201</v>
      </c>
      <c r="AH132" s="56">
        <v>-6</v>
      </c>
      <c r="AI132" s="56">
        <v>-11</v>
      </c>
      <c r="AJ132" s="56">
        <v>4268</v>
      </c>
      <c r="AK132" s="56">
        <v>831</v>
      </c>
      <c r="AL132" s="56">
        <v>5136</v>
      </c>
      <c r="AM132" s="56">
        <v>1418</v>
      </c>
      <c r="AN132" s="56">
        <v>5260</v>
      </c>
      <c r="AO132" s="56">
        <v>13057</v>
      </c>
      <c r="AP132" s="56">
        <v>-2</v>
      </c>
      <c r="AQ132" s="56">
        <v>988</v>
      </c>
      <c r="AR132" s="56">
        <v>2731</v>
      </c>
      <c r="AS132" s="56">
        <v>-9</v>
      </c>
      <c r="AT132" s="56">
        <v>-13</v>
      </c>
      <c r="AU132" s="56">
        <v>0</v>
      </c>
      <c r="AV132" s="56">
        <v>237</v>
      </c>
      <c r="AW132" s="56">
        <v>537</v>
      </c>
      <c r="AX132" s="56">
        <v>8317</v>
      </c>
      <c r="AY132" s="56">
        <v>110</v>
      </c>
      <c r="AZ132" s="56">
        <v>77</v>
      </c>
      <c r="BA132" s="56">
        <v>134</v>
      </c>
      <c r="BB132" s="56">
        <v>686</v>
      </c>
      <c r="BC132" s="56">
        <v>0</v>
      </c>
      <c r="BD132" s="56">
        <v>0</v>
      </c>
      <c r="BE132" s="56">
        <v>530</v>
      </c>
      <c r="BF132" s="56">
        <v>29773</v>
      </c>
      <c r="BG132" s="56">
        <v>0</v>
      </c>
      <c r="BH132" s="56">
        <v>2817</v>
      </c>
      <c r="BI132" s="56">
        <v>2013</v>
      </c>
      <c r="BJ132" s="56">
        <v>1306</v>
      </c>
      <c r="BK132" s="56">
        <v>83</v>
      </c>
      <c r="BL132" s="56">
        <v>531</v>
      </c>
      <c r="BM132" s="56">
        <v>1255</v>
      </c>
      <c r="BN132" s="56">
        <v>205</v>
      </c>
      <c r="BO132" s="56">
        <v>65</v>
      </c>
      <c r="BP132" s="56">
        <v>56</v>
      </c>
      <c r="BQ132" s="56">
        <v>30</v>
      </c>
      <c r="BR132" s="56">
        <v>254</v>
      </c>
      <c r="BS132" s="56">
        <v>639</v>
      </c>
      <c r="BT132" s="56">
        <v>571</v>
      </c>
      <c r="BU132" s="56">
        <v>0</v>
      </c>
      <c r="BV132" s="56">
        <v>66</v>
      </c>
      <c r="BW132" s="56">
        <v>3537</v>
      </c>
      <c r="BX132" s="56">
        <v>-61</v>
      </c>
      <c r="BY132" s="56">
        <v>567</v>
      </c>
      <c r="BZ132" s="56">
        <v>75</v>
      </c>
      <c r="CA132" s="56">
        <v>1</v>
      </c>
      <c r="CB132" s="56">
        <v>276</v>
      </c>
      <c r="CC132" s="56">
        <v>4115</v>
      </c>
      <c r="CD132" s="56">
        <v>0</v>
      </c>
      <c r="CE132" s="56"/>
      <c r="CF132" s="82">
        <f t="shared" si="19"/>
        <v>108183</v>
      </c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</row>
    <row r="133" spans="2:96" s="2" customFormat="1" ht="14.45" customHeight="1" x14ac:dyDescent="0.2">
      <c r="B133" s="43" t="s">
        <v>18</v>
      </c>
      <c r="C133" s="56">
        <f>Tabla1!C124-Tabla2!C125</f>
        <v>29541</v>
      </c>
      <c r="D133" s="56">
        <f>Tabla1!D124-Tabla2!D125</f>
        <v>704.00000000000091</v>
      </c>
      <c r="E133" s="56">
        <f>Tabla1!E124-Tabla2!E125</f>
        <v>1216.0000000000005</v>
      </c>
      <c r="F133" s="56">
        <f>Tabla1!F124-Tabla2!F125</f>
        <v>2404</v>
      </c>
      <c r="G133" s="56">
        <f>Tabla1!G124-Tabla2!G125</f>
        <v>7449.9999999999927</v>
      </c>
      <c r="H133" s="56">
        <f>Tabla1!H124-Tabla2!H125</f>
        <v>1471.9999999999973</v>
      </c>
      <c r="I133" s="56">
        <f>Tabla1!I124-Tabla2!I125</f>
        <v>11501.999999999884</v>
      </c>
      <c r="J133" s="56">
        <f>Tabla1!J124-Tabla2!J125</f>
        <v>3925.0000000000036</v>
      </c>
      <c r="K133" s="56">
        <f>Tabla1!K124-Tabla2!K125</f>
        <v>194.00000000000125</v>
      </c>
      <c r="L133" s="56">
        <f>Tabla1!L124-Tabla2!L125</f>
        <v>2144.9999999999995</v>
      </c>
      <c r="M133" s="56">
        <f>Tabla1!M124-Tabla2!M125</f>
        <v>1813.0000000000082</v>
      </c>
      <c r="N133" s="56">
        <f>Tabla1!N124-Tabla2!N125</f>
        <v>3647.9999999999923</v>
      </c>
      <c r="O133" s="56">
        <f>Tabla1!O124-Tabla2!O125</f>
        <v>1951.0000000000136</v>
      </c>
      <c r="P133" s="56">
        <f>Tabla1!P124-Tabla2!P125</f>
        <v>3720.0000000000164</v>
      </c>
      <c r="Q133" s="56">
        <f>Tabla1!Q124-Tabla2!Q125</f>
        <v>1910.9999999999955</v>
      </c>
      <c r="R133" s="56">
        <f>Tabla1!R124-Tabla2!R125</f>
        <v>-520.99999999999272</v>
      </c>
      <c r="S133" s="56">
        <f>Tabla1!S124-Tabla2!S125</f>
        <v>9332.9999999998836</v>
      </c>
      <c r="T133" s="56">
        <f>Tabla1!T124-Tabla2!T125</f>
        <v>7744.9999999999964</v>
      </c>
      <c r="U133" s="56">
        <f>Tabla1!U124-Tabla2!U125</f>
        <v>6274.0000000000055</v>
      </c>
      <c r="V133" s="56">
        <f>Tabla1!V124-Tabla2!V125</f>
        <v>6214.0000000000036</v>
      </c>
      <c r="W133" s="56">
        <f>Tabla1!W124-Tabla2!W125</f>
        <v>4691.0000000000036</v>
      </c>
      <c r="X133" s="56">
        <f>Tabla1!X124-Tabla2!X125</f>
        <v>11143.999999999967</v>
      </c>
      <c r="Y133" s="56">
        <f>Tabla1!Y124-Tabla2!Y125</f>
        <v>1745.0000000000009</v>
      </c>
      <c r="Z133" s="56">
        <f>Tabla1!Z124-Tabla2!Z125</f>
        <v>4152.0000000000036</v>
      </c>
      <c r="AA133" s="56">
        <f>Tabla1!AA124-Tabla2!AA125</f>
        <v>7054.9999999999945</v>
      </c>
      <c r="AB133" s="56">
        <f>Tabla1!AB124-Tabla2!AB125</f>
        <v>10830.999999999927</v>
      </c>
      <c r="AC133" s="56">
        <f>Tabla1!AC124-Tabla2!AC125</f>
        <v>4475.9999999999982</v>
      </c>
      <c r="AD133" s="56">
        <f>Tabla1!AD124-Tabla2!AD125</f>
        <v>1890.9999999999918</v>
      </c>
      <c r="AE133" s="56">
        <f>Tabla1!AE124-Tabla2!AE125</f>
        <v>2269.9999999999995</v>
      </c>
      <c r="AF133" s="56">
        <f>Tabla1!AF124-Tabla2!AF125</f>
        <v>5959.9999999999936</v>
      </c>
      <c r="AG133" s="56">
        <f>Tabla1!AG124-Tabla2!AG125</f>
        <v>26006.000000000022</v>
      </c>
      <c r="AH133" s="56">
        <f>Tabla1!AH124-Tabla2!AH125</f>
        <v>4765.0000000000091</v>
      </c>
      <c r="AI133" s="56">
        <f>Tabla1!AI124-Tabla2!AI125</f>
        <v>7896.0000000000055</v>
      </c>
      <c r="AJ133" s="56">
        <f>Tabla1!AJ124-Tabla2!AJ125</f>
        <v>25219.000000000015</v>
      </c>
      <c r="AK133" s="56">
        <f>Tabla1!AK124-Tabla2!AK125</f>
        <v>5264.9999999999982</v>
      </c>
      <c r="AL133" s="56">
        <f>Tabla1!AL124-Tabla2!AL125</f>
        <v>30786.000000000007</v>
      </c>
      <c r="AM133" s="56">
        <f>Tabla1!AM124-Tabla2!AM125</f>
        <v>14709.000000000005</v>
      </c>
      <c r="AN133" s="56">
        <f>Tabla1!AN124-Tabla2!AN125</f>
        <v>65269.000000000007</v>
      </c>
      <c r="AO133" s="56">
        <f>Tabla1!AO124-Tabla2!AO125</f>
        <v>52383.999999999905</v>
      </c>
      <c r="AP133" s="56">
        <f>Tabla1!AP124-Tabla2!AP125</f>
        <v>228.00000000000045</v>
      </c>
      <c r="AQ133" s="56">
        <f>Tabla1!AQ124-Tabla2!AQ125</f>
        <v>6481.9999999999909</v>
      </c>
      <c r="AR133" s="56">
        <f>Tabla1!AR124-Tabla2!AR125</f>
        <v>15131.999999999985</v>
      </c>
      <c r="AS133" s="56">
        <f>Tabla1!AS124-Tabla2!AS125</f>
        <v>412.00000000000068</v>
      </c>
      <c r="AT133" s="56">
        <f>Tabla1!AT124-Tabla2!AT125</f>
        <v>-256.99999999999545</v>
      </c>
      <c r="AU133" s="56">
        <f>Tabla1!AU124-Tabla2!AU125</f>
        <v>15688.000000000011</v>
      </c>
      <c r="AV133" s="56">
        <f>Tabla1!AV124-Tabla2!AV125</f>
        <v>2331</v>
      </c>
      <c r="AW133" s="56">
        <f>Tabla1!AW124-Tabla2!AW125</f>
        <v>4603.0000000000027</v>
      </c>
      <c r="AX133" s="56">
        <f>Tabla1!AX124-Tabla2!AX125</f>
        <v>27897.999999999989</v>
      </c>
      <c r="AY133" s="56">
        <f>Tabla1!AY124-Tabla2!AY125</f>
        <v>2471.0000000000009</v>
      </c>
      <c r="AZ133" s="56">
        <f>Tabla1!AZ124-Tabla2!AZ125</f>
        <v>4809.0000000000018</v>
      </c>
      <c r="BA133" s="56">
        <f>Tabla1!BA124-Tabla2!BA125</f>
        <v>13012.000000000018</v>
      </c>
      <c r="BB133" s="56">
        <f>Tabla1!BB124-Tabla2!BB125</f>
        <v>19967.000000000004</v>
      </c>
      <c r="BC133" s="56">
        <f>Tabla1!BC124-Tabla2!BC125</f>
        <v>32780.000000000007</v>
      </c>
      <c r="BD133" s="56">
        <f>Tabla1!BD124-Tabla2!BD125</f>
        <v>8323</v>
      </c>
      <c r="BE133" s="56">
        <f>Tabla1!BE124-Tabla2!BE125</f>
        <v>4837.0000000000009</v>
      </c>
      <c r="BF133" s="56">
        <f>Tabla1!BF124-Tabla2!BF125</f>
        <v>43796.000000000015</v>
      </c>
      <c r="BG133" s="56">
        <f>Tabla1!BG124-Tabla2!BG125</f>
        <v>86919</v>
      </c>
      <c r="BH133" s="56">
        <f>Tabla1!BH124-Tabla2!BH125</f>
        <v>14781.000000000004</v>
      </c>
      <c r="BI133" s="56">
        <f>Tabla1!BI124-Tabla2!BI125</f>
        <v>11946.000000000013</v>
      </c>
      <c r="BJ133" s="56">
        <f>Tabla1!BJ124-Tabla2!BJ125</f>
        <v>10234.999999999904</v>
      </c>
      <c r="BK133" s="56">
        <f>Tabla1!BK124-Tabla2!BK125</f>
        <v>6235</v>
      </c>
      <c r="BL133" s="56">
        <f>Tabla1!BL124-Tabla2!BL125</f>
        <v>4677.0000000000018</v>
      </c>
      <c r="BM133" s="56">
        <f>Tabla1!BM124-Tabla2!BM125</f>
        <v>4475.9999999999982</v>
      </c>
      <c r="BN133" s="56">
        <f>Tabla1!BN124-Tabla2!BN125</f>
        <v>730.00000000000102</v>
      </c>
      <c r="BO133" s="56">
        <f>Tabla1!BO124-Tabla2!BO125</f>
        <v>6599.9999999999955</v>
      </c>
      <c r="BP133" s="56">
        <f>Tabla1!BP124-Tabla2!BP125</f>
        <v>5573.0000000000009</v>
      </c>
      <c r="BQ133" s="56">
        <f>Tabla1!BQ124-Tabla2!BQ125</f>
        <v>603.99999999999909</v>
      </c>
      <c r="BR133" s="56">
        <f>Tabla1!BR124-Tabla2!BR125</f>
        <v>4599.0000000000009</v>
      </c>
      <c r="BS133" s="56">
        <f>Tabla1!BS124-Tabla2!BS125</f>
        <v>11799</v>
      </c>
      <c r="BT133" s="56">
        <f>Tabla1!BT124-Tabla2!BT125</f>
        <v>9683</v>
      </c>
      <c r="BU133" s="56">
        <f>Tabla1!BU124-Tabla2!BU125</f>
        <v>69872</v>
      </c>
      <c r="BV133" s="56">
        <f>Tabla1!BV124-Tabla2!BV125</f>
        <v>58418</v>
      </c>
      <c r="BW133" s="56">
        <f>Tabla1!BW124-Tabla2!BW125</f>
        <v>61149.000000000015</v>
      </c>
      <c r="BX133" s="56">
        <f>Tabla1!BX124-Tabla2!BX125</f>
        <v>17261</v>
      </c>
      <c r="BY133" s="56">
        <f>Tabla1!BY124-Tabla2!BY125</f>
        <v>7652</v>
      </c>
      <c r="BZ133" s="56">
        <f>Tabla1!BZ124-Tabla2!BZ125</f>
        <v>8447.0000000000018</v>
      </c>
      <c r="CA133" s="56">
        <f>Tabla1!CA124-Tabla2!CA125</f>
        <v>10697</v>
      </c>
      <c r="CB133" s="56">
        <f>Tabla1!CB124-Tabla2!CB125</f>
        <v>1237.9999999999993</v>
      </c>
      <c r="CC133" s="56">
        <f>Tabla1!CC124-Tabla2!CC125</f>
        <v>6755</v>
      </c>
      <c r="CD133" s="56">
        <f>Tabla1!CD124-Tabla2!CD125</f>
        <v>9073</v>
      </c>
      <c r="CE133" s="56"/>
      <c r="CF133" s="82">
        <f t="shared" si="19"/>
        <v>1021085.9999999995</v>
      </c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</row>
    <row r="134" spans="2:96" s="2" customFormat="1" ht="19.899999999999999" customHeight="1" x14ac:dyDescent="0.2">
      <c r="B134" s="57" t="s">
        <v>19</v>
      </c>
      <c r="C134" s="56">
        <f>Tabla1!C124</f>
        <v>55623</v>
      </c>
      <c r="D134" s="56">
        <f>Tabla1!D124</f>
        <v>1666.9999999999998</v>
      </c>
      <c r="E134" s="56">
        <f>Tabla1!E124</f>
        <v>2429</v>
      </c>
      <c r="F134" s="56">
        <f>Tabla1!F124</f>
        <v>5074.9999999999991</v>
      </c>
      <c r="G134" s="56">
        <f>Tabla1!G124</f>
        <v>32148</v>
      </c>
      <c r="H134" s="56">
        <f>Tabla1!H124</f>
        <v>9508.9999999999927</v>
      </c>
      <c r="I134" s="56">
        <f>Tabla1!I124</f>
        <v>64299.999999999898</v>
      </c>
      <c r="J134" s="56">
        <f>Tabla1!J124</f>
        <v>15523.000000000002</v>
      </c>
      <c r="K134" s="56">
        <f>Tabla1!K124</f>
        <v>708.00000000000011</v>
      </c>
      <c r="L134" s="56">
        <f>Tabla1!L124</f>
        <v>5992.9999999999991</v>
      </c>
      <c r="M134" s="56">
        <f>Tabla1!M124</f>
        <v>4573.9999999999991</v>
      </c>
      <c r="N134" s="56">
        <f>Tabla1!N124</f>
        <v>6135.9999999999918</v>
      </c>
      <c r="O134" s="56">
        <f>Tabla1!O124</f>
        <v>6983.0000000000009</v>
      </c>
      <c r="P134" s="56">
        <f>Tabla1!P124</f>
        <v>13028.000000000002</v>
      </c>
      <c r="Q134" s="56">
        <f>Tabla1!Q124</f>
        <v>5016.9999999999982</v>
      </c>
      <c r="R134" s="56">
        <f>Tabla1!R124</f>
        <v>20596.000000000004</v>
      </c>
      <c r="S134" s="56">
        <f>Tabla1!S124</f>
        <v>37056.999999999898</v>
      </c>
      <c r="T134" s="56">
        <f>Tabla1!T124</f>
        <v>17337.999999999996</v>
      </c>
      <c r="U134" s="56">
        <f>Tabla1!U124</f>
        <v>18976.000000000004</v>
      </c>
      <c r="V134" s="56">
        <f>Tabla1!V124</f>
        <v>19119.000000000004</v>
      </c>
      <c r="W134" s="56">
        <f>Tabla1!W124</f>
        <v>25130</v>
      </c>
      <c r="X134" s="56">
        <f>Tabla1!X124</f>
        <v>34147.999999999993</v>
      </c>
      <c r="Y134" s="56">
        <f>Tabla1!Y124</f>
        <v>4851.9999999999991</v>
      </c>
      <c r="Z134" s="56">
        <f>Tabla1!Z124</f>
        <v>16136</v>
      </c>
      <c r="AA134" s="56">
        <f>Tabla1!AA124</f>
        <v>20617.999999999996</v>
      </c>
      <c r="AB134" s="56">
        <f>Tabla1!AB124</f>
        <v>59736.999999999898</v>
      </c>
      <c r="AC134" s="56">
        <f>Tabla1!AC124</f>
        <v>15628.999999999998</v>
      </c>
      <c r="AD134" s="56">
        <f>Tabla1!AD124</f>
        <v>5623.9999999999909</v>
      </c>
      <c r="AE134" s="56">
        <f>Tabla1!AE124</f>
        <v>4890.9999999999991</v>
      </c>
      <c r="AF134" s="56">
        <f>Tabla1!AF124</f>
        <v>12556.999999999998</v>
      </c>
      <c r="AG134" s="56">
        <f>Tabla1!AG124</f>
        <v>57051</v>
      </c>
      <c r="AH134" s="56">
        <f>Tabla1!AH124</f>
        <v>10679.000000000002</v>
      </c>
      <c r="AI134" s="56">
        <f>Tabla1!AI124</f>
        <v>21134</v>
      </c>
      <c r="AJ134" s="56">
        <f>Tabla1!AJ124</f>
        <v>74020.000000000015</v>
      </c>
      <c r="AK134" s="56">
        <f>Tabla1!AK124</f>
        <v>17190</v>
      </c>
      <c r="AL134" s="56">
        <f>Tabla1!AL124</f>
        <v>60807.999999999985</v>
      </c>
      <c r="AM134" s="56">
        <f>Tabla1!AM124</f>
        <v>28824</v>
      </c>
      <c r="AN134" s="56">
        <f>Tabla1!AN124</f>
        <v>126122.00000000001</v>
      </c>
      <c r="AO134" s="56">
        <f>Tabla1!AO124</f>
        <v>82877.999999999898</v>
      </c>
      <c r="AP134" s="56">
        <f>Tabla1!AP124</f>
        <v>2281.0000000000005</v>
      </c>
      <c r="AQ134" s="56">
        <f>Tabla1!AQ124</f>
        <v>9757.9999999999909</v>
      </c>
      <c r="AR134" s="56">
        <f>Tabla1!AR124</f>
        <v>37331.999999999978</v>
      </c>
      <c r="AS134" s="56">
        <f>Tabla1!AS124</f>
        <v>1995.9999999999998</v>
      </c>
      <c r="AT134" s="56">
        <f>Tabla1!AT124</f>
        <v>5476.9999999999991</v>
      </c>
      <c r="AU134" s="56">
        <f>Tabla1!AU124</f>
        <v>43912</v>
      </c>
      <c r="AV134" s="56">
        <f>Tabla1!AV124</f>
        <v>5728.0000000000009</v>
      </c>
      <c r="AW134" s="56">
        <f>Tabla1!AW124</f>
        <v>11115.999999999998</v>
      </c>
      <c r="AX134" s="56">
        <f>Tabla1!AX124</f>
        <v>55668.999999999993</v>
      </c>
      <c r="AY134" s="56">
        <f>Tabla1!AY124</f>
        <v>5381.0000000000009</v>
      </c>
      <c r="AZ134" s="56">
        <f>Tabla1!AZ124</f>
        <v>11670</v>
      </c>
      <c r="BA134" s="56">
        <f>Tabla1!BA124</f>
        <v>31893.000000000007</v>
      </c>
      <c r="BB134" s="56">
        <f>Tabla1!BB124</f>
        <v>38934.999999999993</v>
      </c>
      <c r="BC134" s="56">
        <f>Tabla1!BC124</f>
        <v>47554.000000000007</v>
      </c>
      <c r="BD134" s="56">
        <f>Tabla1!BD124</f>
        <v>20004.000000000004</v>
      </c>
      <c r="BE134" s="56">
        <f>Tabla1!BE124</f>
        <v>11652</v>
      </c>
      <c r="BF134" s="56">
        <f>Tabla1!BF124</f>
        <v>56665</v>
      </c>
      <c r="BG134" s="56">
        <f>Tabla1!BG124</f>
        <v>94422</v>
      </c>
      <c r="BH134" s="56">
        <f>Tabla1!BH124</f>
        <v>23737</v>
      </c>
      <c r="BI134" s="56">
        <f>Tabla1!BI124</f>
        <v>23346</v>
      </c>
      <c r="BJ134" s="56">
        <f>Tabla1!BJ124</f>
        <v>24384.999999999902</v>
      </c>
      <c r="BK134" s="56">
        <f>Tabla1!BK124</f>
        <v>8595</v>
      </c>
      <c r="BL134" s="56">
        <f>Tabla1!BL124</f>
        <v>11364</v>
      </c>
      <c r="BM134" s="56">
        <f>Tabla1!BM124</f>
        <v>7458.9999999999991</v>
      </c>
      <c r="BN134" s="56">
        <f>Tabla1!BN124</f>
        <v>1389</v>
      </c>
      <c r="BO134" s="56">
        <f>Tabla1!BO124</f>
        <v>12528.999999999998</v>
      </c>
      <c r="BP134" s="56">
        <f>Tabla1!BP124</f>
        <v>6374</v>
      </c>
      <c r="BQ134" s="56">
        <f>Tabla1!BQ124</f>
        <v>4099</v>
      </c>
      <c r="BR134" s="56">
        <f>Tabla1!BR124</f>
        <v>6153</v>
      </c>
      <c r="BS134" s="56">
        <f>Tabla1!BS124</f>
        <v>16060</v>
      </c>
      <c r="BT134" s="56">
        <f>Tabla1!BT124</f>
        <v>17430.000000000004</v>
      </c>
      <c r="BU134" s="56">
        <f>Tabla1!BU124</f>
        <v>92591</v>
      </c>
      <c r="BV134" s="56">
        <f>Tabla1!BV124</f>
        <v>66920</v>
      </c>
      <c r="BW134" s="56">
        <f>Tabla1!BW124</f>
        <v>93147</v>
      </c>
      <c r="BX134" s="56">
        <f>Tabla1!BX124</f>
        <v>25692</v>
      </c>
      <c r="BY134" s="56">
        <f>Tabla1!BY124</f>
        <v>14241</v>
      </c>
      <c r="BZ134" s="56">
        <f>Tabla1!BZ124</f>
        <v>14549</v>
      </c>
      <c r="CA134" s="56">
        <f>Tabla1!CA124</f>
        <v>15542</v>
      </c>
      <c r="CB134" s="56">
        <f>Tabla1!CB124</f>
        <v>2462</v>
      </c>
      <c r="CC134" s="56">
        <f>Tabla1!CC124</f>
        <v>9545</v>
      </c>
      <c r="CD134" s="56">
        <f>Tabla1!CD124</f>
        <v>9073</v>
      </c>
      <c r="CE134" s="56"/>
      <c r="CF134" s="82">
        <f t="shared" si="19"/>
        <v>2017953.9999999995</v>
      </c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</row>
    <row r="135" spans="2:96" s="40" customFormat="1" ht="4.9000000000000004" customHeight="1" x14ac:dyDescent="0.2"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83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</row>
    <row r="136" spans="2:96" s="2" customFormat="1" ht="19.899999999999999" customHeight="1" x14ac:dyDescent="0.2">
      <c r="B136" s="57" t="s">
        <v>165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82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</row>
    <row r="137" spans="2:96" s="2" customFormat="1" ht="14.45" customHeight="1" x14ac:dyDescent="0.2">
      <c r="B137" s="43" t="s">
        <v>166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82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</row>
    <row r="138" spans="2:96" s="2" customFormat="1" ht="14.45" customHeight="1" x14ac:dyDescent="0.2">
      <c r="B138" s="44" t="s">
        <v>185</v>
      </c>
      <c r="C138" s="56">
        <v>706.6</v>
      </c>
      <c r="D138" s="56">
        <v>15.2</v>
      </c>
      <c r="E138" s="56">
        <v>36</v>
      </c>
      <c r="F138" s="56">
        <v>19.2</v>
      </c>
      <c r="G138" s="56">
        <v>106.5</v>
      </c>
      <c r="H138" s="56">
        <v>27.4</v>
      </c>
      <c r="I138" s="56">
        <v>242.8</v>
      </c>
      <c r="J138" s="56">
        <v>51.2</v>
      </c>
      <c r="K138" s="56">
        <v>1.5</v>
      </c>
      <c r="L138" s="56">
        <v>41.2</v>
      </c>
      <c r="M138" s="56">
        <v>34.5</v>
      </c>
      <c r="N138" s="56">
        <v>31.8</v>
      </c>
      <c r="O138" s="56">
        <v>49.6</v>
      </c>
      <c r="P138" s="56">
        <v>45.6</v>
      </c>
      <c r="Q138" s="56">
        <v>48.6</v>
      </c>
      <c r="R138" s="56">
        <v>8.8000000000000007</v>
      </c>
      <c r="S138" s="56">
        <v>94.3</v>
      </c>
      <c r="T138" s="56">
        <v>48.9</v>
      </c>
      <c r="U138" s="56">
        <v>92.2</v>
      </c>
      <c r="V138" s="56">
        <v>91.9</v>
      </c>
      <c r="W138" s="56">
        <v>55.4</v>
      </c>
      <c r="X138" s="56">
        <v>237.4</v>
      </c>
      <c r="Y138" s="56">
        <v>28.3</v>
      </c>
      <c r="Z138" s="56">
        <v>66.8</v>
      </c>
      <c r="AA138" s="56">
        <v>110.5</v>
      </c>
      <c r="AB138" s="56">
        <v>133.19999999999999</v>
      </c>
      <c r="AC138" s="56">
        <v>46.9</v>
      </c>
      <c r="AD138" s="56">
        <v>49.8</v>
      </c>
      <c r="AE138" s="56">
        <v>41.2</v>
      </c>
      <c r="AF138" s="56">
        <v>97</v>
      </c>
      <c r="AG138" s="56">
        <v>41.1</v>
      </c>
      <c r="AH138" s="56">
        <v>58</v>
      </c>
      <c r="AI138" s="56">
        <v>144.4</v>
      </c>
      <c r="AJ138" s="56">
        <v>473.2</v>
      </c>
      <c r="AK138" s="56">
        <v>85.7</v>
      </c>
      <c r="AL138" s="56">
        <v>642.20000000000005</v>
      </c>
      <c r="AM138" s="56">
        <v>264.3</v>
      </c>
      <c r="AN138" s="56">
        <v>1120.0999999999999</v>
      </c>
      <c r="AO138" s="56">
        <v>1675</v>
      </c>
      <c r="AP138" s="56">
        <v>10.199999999999999</v>
      </c>
      <c r="AQ138" s="56">
        <v>163.80000000000001</v>
      </c>
      <c r="AR138" s="56">
        <v>322.5</v>
      </c>
      <c r="AS138" s="56">
        <v>9.6</v>
      </c>
      <c r="AT138" s="56">
        <v>16.600000000000001</v>
      </c>
      <c r="AU138" s="56">
        <v>221.6</v>
      </c>
      <c r="AV138" s="56">
        <v>95.3</v>
      </c>
      <c r="AW138" s="56">
        <v>135</v>
      </c>
      <c r="AX138" s="56">
        <v>778.8</v>
      </c>
      <c r="AY138" s="56">
        <v>47.4</v>
      </c>
      <c r="AZ138" s="56">
        <v>62.8</v>
      </c>
      <c r="BA138" s="56">
        <v>67.900000000000006</v>
      </c>
      <c r="BB138" s="56">
        <v>353.3</v>
      </c>
      <c r="BC138" s="56">
        <v>205.5</v>
      </c>
      <c r="BD138" s="56">
        <v>56.9</v>
      </c>
      <c r="BE138" s="56">
        <v>88.6</v>
      </c>
      <c r="BF138" s="56">
        <v>219.1</v>
      </c>
      <c r="BG138" s="56">
        <v>0</v>
      </c>
      <c r="BH138" s="56">
        <v>355.9</v>
      </c>
      <c r="BI138" s="56">
        <v>170</v>
      </c>
      <c r="BJ138" s="56">
        <v>251.7</v>
      </c>
      <c r="BK138" s="56">
        <v>74.400000000000006</v>
      </c>
      <c r="BL138" s="56">
        <v>98.4</v>
      </c>
      <c r="BM138" s="56">
        <v>111</v>
      </c>
      <c r="BN138" s="56">
        <v>24.6</v>
      </c>
      <c r="BO138" s="56">
        <v>56.1</v>
      </c>
      <c r="BP138" s="56">
        <v>226.9</v>
      </c>
      <c r="BQ138" s="56">
        <v>33</v>
      </c>
      <c r="BR138" s="56">
        <v>146.19999999999999</v>
      </c>
      <c r="BS138" s="56">
        <v>606.29999999999995</v>
      </c>
      <c r="BT138" s="56">
        <v>298.7</v>
      </c>
      <c r="BU138" s="56">
        <v>1628.6</v>
      </c>
      <c r="BV138" s="56">
        <v>1294.9000000000001</v>
      </c>
      <c r="BW138" s="56">
        <v>1049.3</v>
      </c>
      <c r="BX138" s="56">
        <v>579.4</v>
      </c>
      <c r="BY138" s="56">
        <v>159</v>
      </c>
      <c r="BZ138" s="56">
        <v>210.4</v>
      </c>
      <c r="CA138" s="56">
        <v>246.9</v>
      </c>
      <c r="CB138" s="56">
        <v>47.1</v>
      </c>
      <c r="CC138" s="56">
        <v>301.5</v>
      </c>
      <c r="CD138" s="56">
        <v>855.4</v>
      </c>
      <c r="CE138" s="56"/>
      <c r="CF138" s="82">
        <f>SUM(C138:CE138)</f>
        <v>18844.900000000005</v>
      </c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</row>
    <row r="139" spans="2:96" s="2" customFormat="1" ht="14.45" customHeight="1" x14ac:dyDescent="0.2">
      <c r="B139" s="44" t="s">
        <v>184</v>
      </c>
      <c r="C139" s="56">
        <v>438.1</v>
      </c>
      <c r="D139" s="56">
        <v>11.1</v>
      </c>
      <c r="E139" s="56">
        <v>22.7</v>
      </c>
      <c r="F139" s="56">
        <v>18.899999999999999</v>
      </c>
      <c r="G139" s="56">
        <v>104.9</v>
      </c>
      <c r="H139" s="56">
        <v>26.4</v>
      </c>
      <c r="I139" s="56">
        <v>230.2</v>
      </c>
      <c r="J139" s="56">
        <v>48.5</v>
      </c>
      <c r="K139" s="56">
        <v>1.5</v>
      </c>
      <c r="L139" s="56">
        <v>37.1</v>
      </c>
      <c r="M139" s="56">
        <v>27.8</v>
      </c>
      <c r="N139" s="56">
        <v>29</v>
      </c>
      <c r="O139" s="56">
        <v>43.6</v>
      </c>
      <c r="P139" s="56">
        <v>45</v>
      </c>
      <c r="Q139" s="56">
        <v>41</v>
      </c>
      <c r="R139" s="56">
        <v>8.8000000000000007</v>
      </c>
      <c r="S139" s="56">
        <v>92.6</v>
      </c>
      <c r="T139" s="56">
        <v>48.8</v>
      </c>
      <c r="U139" s="56">
        <v>91</v>
      </c>
      <c r="V139" s="56">
        <v>88.9</v>
      </c>
      <c r="W139" s="56">
        <v>55.3</v>
      </c>
      <c r="X139" s="56">
        <v>220.2</v>
      </c>
      <c r="Y139" s="56">
        <v>27.5</v>
      </c>
      <c r="Z139" s="56">
        <v>65.599999999999994</v>
      </c>
      <c r="AA139" s="56">
        <v>109.3</v>
      </c>
      <c r="AB139" s="56">
        <v>132.69999999999999</v>
      </c>
      <c r="AC139" s="56">
        <v>46.7</v>
      </c>
      <c r="AD139" s="56">
        <v>42.4</v>
      </c>
      <c r="AE139" s="56">
        <v>32.9</v>
      </c>
      <c r="AF139" s="56">
        <v>86.7</v>
      </c>
      <c r="AG139" s="56">
        <v>37.9</v>
      </c>
      <c r="AH139" s="56">
        <v>56.5</v>
      </c>
      <c r="AI139" s="56">
        <v>142.9</v>
      </c>
      <c r="AJ139" s="56">
        <v>388.2</v>
      </c>
      <c r="AK139" s="56">
        <v>85.1</v>
      </c>
      <c r="AL139" s="56">
        <v>540.5</v>
      </c>
      <c r="AM139" s="56">
        <v>214.6</v>
      </c>
      <c r="AN139" s="56">
        <v>916.9</v>
      </c>
      <c r="AO139" s="56">
        <v>1224.0999999999999</v>
      </c>
      <c r="AP139" s="56">
        <v>10.199999999999999</v>
      </c>
      <c r="AQ139" s="56">
        <v>111.8</v>
      </c>
      <c r="AR139" s="56">
        <v>250.5</v>
      </c>
      <c r="AS139" s="56">
        <v>9.4</v>
      </c>
      <c r="AT139" s="56">
        <v>16.600000000000001</v>
      </c>
      <c r="AU139" s="56">
        <v>213.8</v>
      </c>
      <c r="AV139" s="56">
        <v>77.400000000000006</v>
      </c>
      <c r="AW139" s="56">
        <v>121.1</v>
      </c>
      <c r="AX139" s="56">
        <v>613.5</v>
      </c>
      <c r="AY139" s="56">
        <v>40.6</v>
      </c>
      <c r="AZ139" s="56">
        <v>58.3</v>
      </c>
      <c r="BA139" s="56">
        <v>64.5</v>
      </c>
      <c r="BB139" s="56">
        <v>326.8</v>
      </c>
      <c r="BC139" s="56">
        <v>205.5</v>
      </c>
      <c r="BD139" s="56">
        <v>56.9</v>
      </c>
      <c r="BE139" s="56">
        <v>57.9</v>
      </c>
      <c r="BF139" s="56">
        <v>131.4</v>
      </c>
      <c r="BG139" s="56">
        <v>0</v>
      </c>
      <c r="BH139" s="56">
        <v>226.6</v>
      </c>
      <c r="BI139" s="56">
        <v>154</v>
      </c>
      <c r="BJ139" s="56">
        <v>198.8</v>
      </c>
      <c r="BK139" s="56">
        <v>69.3</v>
      </c>
      <c r="BL139" s="56">
        <v>81.5</v>
      </c>
      <c r="BM139" s="56">
        <v>57.9</v>
      </c>
      <c r="BN139" s="56">
        <v>17</v>
      </c>
      <c r="BO139" s="56">
        <v>45.6</v>
      </c>
      <c r="BP139" s="56">
        <v>223.7</v>
      </c>
      <c r="BQ139" s="56">
        <v>28.4</v>
      </c>
      <c r="BR139" s="56">
        <v>144.5</v>
      </c>
      <c r="BS139" s="56">
        <v>586.29999999999995</v>
      </c>
      <c r="BT139" s="56">
        <v>260</v>
      </c>
      <c r="BU139" s="56">
        <v>1628.6</v>
      </c>
      <c r="BV139" s="56">
        <v>1212.5999999999999</v>
      </c>
      <c r="BW139" s="56">
        <v>921.3</v>
      </c>
      <c r="BX139" s="56">
        <v>575.4</v>
      </c>
      <c r="BY139" s="56">
        <v>120.1</v>
      </c>
      <c r="BZ139" s="56">
        <v>184.6</v>
      </c>
      <c r="CA139" s="56">
        <v>243.7</v>
      </c>
      <c r="CB139" s="56">
        <v>25.4</v>
      </c>
      <c r="CC139" s="56">
        <v>110.9</v>
      </c>
      <c r="CD139" s="56">
        <v>855.4</v>
      </c>
      <c r="CE139" s="56"/>
      <c r="CF139" s="82">
        <f>SUM(C139:CE139)</f>
        <v>16219.699999999999</v>
      </c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</row>
    <row r="140" spans="2:96" s="2" customFormat="1" ht="14.45" customHeight="1" x14ac:dyDescent="0.2">
      <c r="B140" s="43" t="s">
        <v>167</v>
      </c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82">
        <f t="shared" ref="CF140:CF143" si="22">SUM(C140:CE140)</f>
        <v>0</v>
      </c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</row>
    <row r="141" spans="2:96" s="2" customFormat="1" ht="14.45" customHeight="1" x14ac:dyDescent="0.2">
      <c r="B141" s="44" t="s">
        <v>185</v>
      </c>
      <c r="C141" s="56">
        <v>683.5</v>
      </c>
      <c r="D141" s="56">
        <v>14.2</v>
      </c>
      <c r="E141" s="56">
        <v>32.4</v>
      </c>
      <c r="F141" s="56">
        <v>19.7</v>
      </c>
      <c r="G141" s="56">
        <v>109.8</v>
      </c>
      <c r="H141" s="56">
        <v>28.2</v>
      </c>
      <c r="I141" s="56">
        <v>249.7</v>
      </c>
      <c r="J141" s="56">
        <v>52.6</v>
      </c>
      <c r="K141" s="56">
        <v>1.5</v>
      </c>
      <c r="L141" s="56">
        <v>44</v>
      </c>
      <c r="M141" s="56">
        <v>36.700000000000003</v>
      </c>
      <c r="N141" s="56">
        <v>33.799999999999997</v>
      </c>
      <c r="O141" s="56">
        <v>53.5</v>
      </c>
      <c r="P141" s="56">
        <v>46.5</v>
      </c>
      <c r="Q141" s="56">
        <v>52.3</v>
      </c>
      <c r="R141" s="56">
        <v>8.8000000000000007</v>
      </c>
      <c r="S141" s="56">
        <v>96.7</v>
      </c>
      <c r="T141" s="56">
        <v>48.9</v>
      </c>
      <c r="U141" s="56">
        <v>95.2</v>
      </c>
      <c r="V141" s="56">
        <v>95.8</v>
      </c>
      <c r="W141" s="56">
        <v>57.2</v>
      </c>
      <c r="X141" s="56">
        <v>246.8</v>
      </c>
      <c r="Y141" s="56">
        <v>29</v>
      </c>
      <c r="Z141" s="56">
        <v>68.2</v>
      </c>
      <c r="AA141" s="56">
        <v>113.6</v>
      </c>
      <c r="AB141" s="56">
        <v>147.19999999999999</v>
      </c>
      <c r="AC141" s="56">
        <v>48.2</v>
      </c>
      <c r="AD141" s="56">
        <v>54.5</v>
      </c>
      <c r="AE141" s="56">
        <v>45.2</v>
      </c>
      <c r="AF141" s="56">
        <v>101.4</v>
      </c>
      <c r="AG141" s="56">
        <v>41</v>
      </c>
      <c r="AH141" s="56">
        <v>56.9</v>
      </c>
      <c r="AI141" s="56">
        <v>144.19999999999999</v>
      </c>
      <c r="AJ141" s="56">
        <v>494.3</v>
      </c>
      <c r="AK141" s="56">
        <v>88.8</v>
      </c>
      <c r="AL141" s="56">
        <v>670.1</v>
      </c>
      <c r="AM141" s="56">
        <v>308.39999999999998</v>
      </c>
      <c r="AN141" s="56">
        <v>1194</v>
      </c>
      <c r="AO141" s="56">
        <v>1875.6</v>
      </c>
      <c r="AP141" s="56">
        <v>10.5</v>
      </c>
      <c r="AQ141" s="56">
        <v>176.1</v>
      </c>
      <c r="AR141" s="56">
        <v>328.9</v>
      </c>
      <c r="AS141" s="56">
        <v>9.9</v>
      </c>
      <c r="AT141" s="56">
        <v>20.399999999999999</v>
      </c>
      <c r="AU141" s="56">
        <v>226.4</v>
      </c>
      <c r="AV141" s="56">
        <v>93.7</v>
      </c>
      <c r="AW141" s="56">
        <v>245.5</v>
      </c>
      <c r="AX141" s="56">
        <v>1027</v>
      </c>
      <c r="AY141" s="56">
        <v>46.6</v>
      </c>
      <c r="AZ141" s="56">
        <v>61.9</v>
      </c>
      <c r="BA141" s="56">
        <v>69.400000000000006</v>
      </c>
      <c r="BB141" s="56">
        <v>353</v>
      </c>
      <c r="BC141" s="56">
        <v>207.8</v>
      </c>
      <c r="BD141" s="56">
        <v>56.7</v>
      </c>
      <c r="BE141" s="56">
        <v>87.6</v>
      </c>
      <c r="BF141" s="56">
        <v>229.9</v>
      </c>
      <c r="BG141" s="56">
        <v>0</v>
      </c>
      <c r="BH141" s="56">
        <v>358.6</v>
      </c>
      <c r="BI141" s="56">
        <v>173</v>
      </c>
      <c r="BJ141" s="56">
        <v>251.7</v>
      </c>
      <c r="BK141" s="56">
        <v>73.900000000000006</v>
      </c>
      <c r="BL141" s="56">
        <v>100.4</v>
      </c>
      <c r="BM141" s="56">
        <v>114.3</v>
      </c>
      <c r="BN141" s="56">
        <v>25.3</v>
      </c>
      <c r="BO141" s="56">
        <v>66.599999999999994</v>
      </c>
      <c r="BP141" s="56">
        <v>230.5</v>
      </c>
      <c r="BQ141" s="56">
        <v>44.6</v>
      </c>
      <c r="BR141" s="56">
        <v>148.80000000000001</v>
      </c>
      <c r="BS141" s="56">
        <v>617.1</v>
      </c>
      <c r="BT141" s="56">
        <v>304.89999999999998</v>
      </c>
      <c r="BU141" s="56">
        <v>1622.8</v>
      </c>
      <c r="BV141" s="56">
        <v>1285.9000000000001</v>
      </c>
      <c r="BW141" s="56">
        <v>1017.1</v>
      </c>
      <c r="BX141" s="56">
        <v>575.5</v>
      </c>
      <c r="BY141" s="56">
        <v>177.4</v>
      </c>
      <c r="BZ141" s="56">
        <v>247.3</v>
      </c>
      <c r="CA141" s="56">
        <v>242.7</v>
      </c>
      <c r="CB141" s="56">
        <v>51.1</v>
      </c>
      <c r="CC141" s="56">
        <v>362.2</v>
      </c>
      <c r="CD141" s="56">
        <v>551.20000000000005</v>
      </c>
      <c r="CE141" s="56"/>
      <c r="CF141" s="82">
        <f t="shared" si="22"/>
        <v>19482.599999999999</v>
      </c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</row>
    <row r="142" spans="2:96" s="2" customFormat="1" ht="14.45" customHeight="1" x14ac:dyDescent="0.2">
      <c r="B142" s="44" t="s">
        <v>184</v>
      </c>
      <c r="C142" s="56">
        <v>436.2</v>
      </c>
      <c r="D142" s="56">
        <v>11</v>
      </c>
      <c r="E142" s="56">
        <v>22.8</v>
      </c>
      <c r="F142" s="56">
        <v>19.3</v>
      </c>
      <c r="G142" s="56">
        <v>108.3</v>
      </c>
      <c r="H142" s="56">
        <v>27.2</v>
      </c>
      <c r="I142" s="56">
        <v>237.7</v>
      </c>
      <c r="J142" s="56">
        <v>50</v>
      </c>
      <c r="K142" s="56">
        <v>1.5</v>
      </c>
      <c r="L142" s="56">
        <v>39.6</v>
      </c>
      <c r="M142" s="56">
        <v>29.7</v>
      </c>
      <c r="N142" s="56">
        <v>30.9</v>
      </c>
      <c r="O142" s="56">
        <v>46.7</v>
      </c>
      <c r="P142" s="56">
        <v>46</v>
      </c>
      <c r="Q142" s="56">
        <v>43.8</v>
      </c>
      <c r="R142" s="56">
        <v>8.8000000000000007</v>
      </c>
      <c r="S142" s="56">
        <v>95</v>
      </c>
      <c r="T142" s="56">
        <v>48.8</v>
      </c>
      <c r="U142" s="56">
        <v>94</v>
      </c>
      <c r="V142" s="56">
        <v>92.7</v>
      </c>
      <c r="W142" s="56">
        <v>57.1</v>
      </c>
      <c r="X142" s="56">
        <v>229.1</v>
      </c>
      <c r="Y142" s="56">
        <v>28.2</v>
      </c>
      <c r="Z142" s="56">
        <v>67</v>
      </c>
      <c r="AA142" s="56">
        <v>112.4</v>
      </c>
      <c r="AB142" s="56">
        <v>146.69999999999999</v>
      </c>
      <c r="AC142" s="56">
        <v>48</v>
      </c>
      <c r="AD142" s="56">
        <v>45.8</v>
      </c>
      <c r="AE142" s="56">
        <v>35.6</v>
      </c>
      <c r="AF142" s="56">
        <v>89.9</v>
      </c>
      <c r="AG142" s="56">
        <v>38</v>
      </c>
      <c r="AH142" s="56">
        <v>55.4</v>
      </c>
      <c r="AI142" s="56">
        <v>142.69999999999999</v>
      </c>
      <c r="AJ142" s="56">
        <v>402.2</v>
      </c>
      <c r="AK142" s="56">
        <v>88.1</v>
      </c>
      <c r="AL142" s="56">
        <v>559.79999999999995</v>
      </c>
      <c r="AM142" s="56">
        <v>254.7</v>
      </c>
      <c r="AN142" s="56">
        <v>980</v>
      </c>
      <c r="AO142" s="56">
        <v>1368.2</v>
      </c>
      <c r="AP142" s="56">
        <v>10.5</v>
      </c>
      <c r="AQ142" s="56">
        <v>119.1</v>
      </c>
      <c r="AR142" s="56">
        <v>254.1</v>
      </c>
      <c r="AS142" s="56">
        <v>9.6999999999999993</v>
      </c>
      <c r="AT142" s="56">
        <v>20.399999999999999</v>
      </c>
      <c r="AU142" s="56">
        <v>218.7</v>
      </c>
      <c r="AV142" s="56">
        <v>76.5</v>
      </c>
      <c r="AW142" s="56">
        <v>229.9</v>
      </c>
      <c r="AX142" s="56">
        <v>813.3</v>
      </c>
      <c r="AY142" s="56">
        <v>40.1</v>
      </c>
      <c r="AZ142" s="56">
        <v>58.1</v>
      </c>
      <c r="BA142" s="56">
        <v>65.8</v>
      </c>
      <c r="BB142" s="56">
        <v>331.1</v>
      </c>
      <c r="BC142" s="56">
        <v>207.8</v>
      </c>
      <c r="BD142" s="56">
        <v>56.7</v>
      </c>
      <c r="BE142" s="56">
        <v>58.2</v>
      </c>
      <c r="BF142" s="56">
        <v>136.19999999999999</v>
      </c>
      <c r="BG142" s="56">
        <v>0</v>
      </c>
      <c r="BH142" s="56">
        <v>231.4</v>
      </c>
      <c r="BI142" s="56">
        <v>157.30000000000001</v>
      </c>
      <c r="BJ142" s="56">
        <v>205.5</v>
      </c>
      <c r="BK142" s="56">
        <v>68.7</v>
      </c>
      <c r="BL142" s="56">
        <v>86.4</v>
      </c>
      <c r="BM142" s="56">
        <v>59</v>
      </c>
      <c r="BN142" s="56">
        <v>17.399999999999999</v>
      </c>
      <c r="BO142" s="56">
        <v>54.5</v>
      </c>
      <c r="BP142" s="56">
        <v>227.3</v>
      </c>
      <c r="BQ142" s="56">
        <v>38.299999999999997</v>
      </c>
      <c r="BR142" s="56">
        <v>147</v>
      </c>
      <c r="BS142" s="56">
        <v>596.20000000000005</v>
      </c>
      <c r="BT142" s="56">
        <v>264.39999999999998</v>
      </c>
      <c r="BU142" s="56">
        <v>1622.8</v>
      </c>
      <c r="BV142" s="56">
        <v>1209.0999999999999</v>
      </c>
      <c r="BW142" s="56">
        <v>920.3</v>
      </c>
      <c r="BX142" s="56">
        <v>573.20000000000005</v>
      </c>
      <c r="BY142" s="56">
        <v>130.6</v>
      </c>
      <c r="BZ142" s="56">
        <v>214.2</v>
      </c>
      <c r="CA142" s="56">
        <v>240.2</v>
      </c>
      <c r="CB142" s="56">
        <v>27.2</v>
      </c>
      <c r="CC142" s="56">
        <v>135.9</v>
      </c>
      <c r="CD142" s="56">
        <v>551.20000000000005</v>
      </c>
      <c r="CE142" s="56"/>
      <c r="CF142" s="82">
        <f t="shared" si="22"/>
        <v>16723.2</v>
      </c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</row>
    <row r="143" spans="2:96" s="2" customFormat="1" ht="14.45" customHeight="1" x14ac:dyDescent="0.2">
      <c r="B143" s="43" t="s">
        <v>168</v>
      </c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82">
        <f t="shared" si="22"/>
        <v>0</v>
      </c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</row>
    <row r="144" spans="2:96" s="2" customFormat="1" ht="14.45" customHeight="1" x14ac:dyDescent="0.2">
      <c r="B144" s="44" t="s">
        <v>185</v>
      </c>
      <c r="C144" s="56">
        <v>638.79999999999995</v>
      </c>
      <c r="D144" s="56">
        <v>13.6</v>
      </c>
      <c r="E144" s="56">
        <v>30.700000000000003</v>
      </c>
      <c r="F144" s="56">
        <v>18.100000000000001</v>
      </c>
      <c r="G144" s="56">
        <v>100.6</v>
      </c>
      <c r="H144" s="56">
        <v>25.9</v>
      </c>
      <c r="I144" s="56">
        <v>229.3</v>
      </c>
      <c r="J144" s="56">
        <v>48.4</v>
      </c>
      <c r="K144" s="56">
        <v>1.4</v>
      </c>
      <c r="L144" s="56">
        <v>41.2</v>
      </c>
      <c r="M144" s="56">
        <v>34.200000000000003</v>
      </c>
      <c r="N144" s="56">
        <v>31.6</v>
      </c>
      <c r="O144" s="56">
        <v>47.900000000000006</v>
      </c>
      <c r="P144" s="56">
        <v>41.3</v>
      </c>
      <c r="Q144" s="56">
        <v>48.2</v>
      </c>
      <c r="R144" s="56">
        <v>7.9</v>
      </c>
      <c r="S144" s="56">
        <v>87.2</v>
      </c>
      <c r="T144" s="56">
        <v>47</v>
      </c>
      <c r="U144" s="56">
        <v>88.3</v>
      </c>
      <c r="V144" s="56">
        <v>88.2</v>
      </c>
      <c r="W144" s="56">
        <v>53.5</v>
      </c>
      <c r="X144" s="56">
        <v>221.1</v>
      </c>
      <c r="Y144" s="56">
        <v>26.1</v>
      </c>
      <c r="Z144" s="56">
        <v>63.7</v>
      </c>
      <c r="AA144" s="56">
        <v>106</v>
      </c>
      <c r="AB144" s="56">
        <v>132.1</v>
      </c>
      <c r="AC144" s="56">
        <v>44.5</v>
      </c>
      <c r="AD144" s="56">
        <v>49.5</v>
      </c>
      <c r="AE144" s="56">
        <v>40.700000000000003</v>
      </c>
      <c r="AF144" s="56">
        <v>96.6</v>
      </c>
      <c r="AG144" s="56">
        <v>37.400000000000006</v>
      </c>
      <c r="AH144" s="56">
        <v>54</v>
      </c>
      <c r="AI144" s="56">
        <v>134.4</v>
      </c>
      <c r="AJ144" s="56">
        <v>470.5</v>
      </c>
      <c r="AK144" s="56">
        <v>85.4</v>
      </c>
      <c r="AL144" s="56">
        <v>638.70000000000005</v>
      </c>
      <c r="AM144" s="56">
        <v>263.39999999999998</v>
      </c>
      <c r="AN144" s="56">
        <v>1070.5999999999999</v>
      </c>
      <c r="AO144" s="56">
        <v>1642.9</v>
      </c>
      <c r="AP144" s="56">
        <v>10.199999999999999</v>
      </c>
      <c r="AQ144" s="56">
        <v>160.6</v>
      </c>
      <c r="AR144" s="56">
        <v>288.79999999999995</v>
      </c>
      <c r="AS144" s="56">
        <v>9.5</v>
      </c>
      <c r="AT144" s="56">
        <v>16.3</v>
      </c>
      <c r="AU144" s="56">
        <v>208.7</v>
      </c>
      <c r="AV144" s="56">
        <v>88.1</v>
      </c>
      <c r="AW144" s="56">
        <v>133.30000000000001</v>
      </c>
      <c r="AX144" s="56">
        <v>770.4000000000002</v>
      </c>
      <c r="AY144" s="56">
        <v>44.2</v>
      </c>
      <c r="AZ144" s="56">
        <v>62.1</v>
      </c>
      <c r="BA144" s="56">
        <v>65.8</v>
      </c>
      <c r="BB144" s="56">
        <v>335.1</v>
      </c>
      <c r="BC144" s="56">
        <v>205.2</v>
      </c>
      <c r="BD144" s="56">
        <v>56.9</v>
      </c>
      <c r="BE144" s="56">
        <v>86.1</v>
      </c>
      <c r="BF144" s="56">
        <v>208.5</v>
      </c>
      <c r="BG144" s="56">
        <v>0</v>
      </c>
      <c r="BH144" s="56">
        <v>338</v>
      </c>
      <c r="BI144" s="56">
        <v>164.6</v>
      </c>
      <c r="BJ144" s="56">
        <v>247</v>
      </c>
      <c r="BK144" s="56">
        <v>70.8</v>
      </c>
      <c r="BL144" s="56">
        <v>94.3</v>
      </c>
      <c r="BM144" s="56">
        <v>100.8</v>
      </c>
      <c r="BN144" s="56">
        <v>22.6</v>
      </c>
      <c r="BO144" s="56">
        <v>55.7</v>
      </c>
      <c r="BP144" s="56">
        <v>221.9</v>
      </c>
      <c r="BQ144" s="56">
        <v>32.700000000000003</v>
      </c>
      <c r="BR144" s="56">
        <v>127.3</v>
      </c>
      <c r="BS144" s="56">
        <v>528.5</v>
      </c>
      <c r="BT144" s="56">
        <v>261.39999999999998</v>
      </c>
      <c r="BU144" s="56">
        <v>1625.9</v>
      </c>
      <c r="BV144" s="56">
        <v>1055.8</v>
      </c>
      <c r="BW144" s="56">
        <v>934.9</v>
      </c>
      <c r="BX144" s="56">
        <v>479.7</v>
      </c>
      <c r="BY144" s="56">
        <v>154.9</v>
      </c>
      <c r="BZ144" s="56">
        <v>208.8</v>
      </c>
      <c r="CA144" s="56">
        <v>227.6</v>
      </c>
      <c r="CB144" s="56">
        <v>46.7</v>
      </c>
      <c r="CC144" s="56">
        <v>286.2</v>
      </c>
      <c r="CD144" s="56">
        <v>356.5</v>
      </c>
      <c r="CE144" s="56"/>
      <c r="CF144" s="82">
        <v>17293.3</v>
      </c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</row>
    <row r="145" spans="2:96" s="2" customFormat="1" ht="14.45" customHeight="1" x14ac:dyDescent="0.2">
      <c r="B145" s="44" t="s">
        <v>184</v>
      </c>
      <c r="C145" s="56">
        <v>410</v>
      </c>
      <c r="D145" s="56">
        <v>10.199999999999999</v>
      </c>
      <c r="E145" s="56">
        <v>20.100000000000001</v>
      </c>
      <c r="F145" s="56">
        <v>17.8</v>
      </c>
      <c r="G145" s="56">
        <v>99.1</v>
      </c>
      <c r="H145" s="56">
        <v>24.9</v>
      </c>
      <c r="I145" s="56">
        <v>217.4</v>
      </c>
      <c r="J145" s="56">
        <v>45.8</v>
      </c>
      <c r="K145" s="56">
        <v>1.4</v>
      </c>
      <c r="L145" s="56">
        <v>37.200000000000003</v>
      </c>
      <c r="M145" s="56">
        <v>27.8</v>
      </c>
      <c r="N145" s="56">
        <v>28.9</v>
      </c>
      <c r="O145" s="56">
        <v>42.2</v>
      </c>
      <c r="P145" s="56">
        <v>40.700000000000003</v>
      </c>
      <c r="Q145" s="56">
        <v>41</v>
      </c>
      <c r="R145" s="56">
        <v>7.9</v>
      </c>
      <c r="S145" s="56">
        <v>85.6</v>
      </c>
      <c r="T145" s="56">
        <v>46.9</v>
      </c>
      <c r="U145" s="56">
        <v>87.1</v>
      </c>
      <c r="V145" s="56">
        <v>85.4</v>
      </c>
      <c r="W145" s="56">
        <v>53.4</v>
      </c>
      <c r="X145" s="56">
        <v>204.6</v>
      </c>
      <c r="Y145" s="56">
        <v>25.3</v>
      </c>
      <c r="Z145" s="56">
        <v>62.6</v>
      </c>
      <c r="AA145" s="56">
        <v>104.9</v>
      </c>
      <c r="AB145" s="56">
        <v>131.69999999999999</v>
      </c>
      <c r="AC145" s="56">
        <v>44.3</v>
      </c>
      <c r="AD145" s="56">
        <v>42.3</v>
      </c>
      <c r="AE145" s="56">
        <v>32.799999999999997</v>
      </c>
      <c r="AF145" s="56">
        <v>86.7</v>
      </c>
      <c r="AG145" s="56">
        <v>34.200000000000003</v>
      </c>
      <c r="AH145" s="56">
        <v>52.7</v>
      </c>
      <c r="AI145" s="56">
        <v>133</v>
      </c>
      <c r="AJ145" s="56">
        <v>386.8</v>
      </c>
      <c r="AK145" s="56">
        <v>84.8</v>
      </c>
      <c r="AL145" s="56">
        <v>538.6</v>
      </c>
      <c r="AM145" s="56">
        <v>213.7</v>
      </c>
      <c r="AN145" s="56">
        <v>872.6</v>
      </c>
      <c r="AO145" s="56">
        <v>1200.2</v>
      </c>
      <c r="AP145" s="56">
        <v>10.199999999999999</v>
      </c>
      <c r="AQ145" s="56">
        <v>110.6</v>
      </c>
      <c r="AR145" s="56">
        <v>221.7</v>
      </c>
      <c r="AS145" s="56">
        <v>9.3000000000000007</v>
      </c>
      <c r="AT145" s="56">
        <v>16.3</v>
      </c>
      <c r="AU145" s="56">
        <v>201.3</v>
      </c>
      <c r="AV145" s="56">
        <v>71.5</v>
      </c>
      <c r="AW145" s="56">
        <v>120.3</v>
      </c>
      <c r="AX145" s="56">
        <v>605.20000000000005</v>
      </c>
      <c r="AY145" s="56">
        <v>38.5</v>
      </c>
      <c r="AZ145" s="56">
        <v>58.1</v>
      </c>
      <c r="BA145" s="56">
        <v>62.9</v>
      </c>
      <c r="BB145" s="56">
        <v>312.8</v>
      </c>
      <c r="BC145" s="56">
        <v>205.2</v>
      </c>
      <c r="BD145" s="56">
        <v>56.9</v>
      </c>
      <c r="BE145" s="56">
        <v>57.8</v>
      </c>
      <c r="BF145" s="56">
        <v>129.19999999999999</v>
      </c>
      <c r="BG145" s="56">
        <v>0</v>
      </c>
      <c r="BH145" s="56">
        <v>220.9</v>
      </c>
      <c r="BI145" s="56">
        <v>150.1</v>
      </c>
      <c r="BJ145" s="56">
        <v>197.8</v>
      </c>
      <c r="BK145" s="56">
        <v>66</v>
      </c>
      <c r="BL145" s="56">
        <v>77.599999999999994</v>
      </c>
      <c r="BM145" s="56">
        <v>54.6</v>
      </c>
      <c r="BN145" s="56">
        <v>16</v>
      </c>
      <c r="BO145" s="56">
        <v>45.5</v>
      </c>
      <c r="BP145" s="56">
        <v>218.8</v>
      </c>
      <c r="BQ145" s="56">
        <v>28.3</v>
      </c>
      <c r="BR145" s="56">
        <v>125.8</v>
      </c>
      <c r="BS145" s="56">
        <v>510.5</v>
      </c>
      <c r="BT145" s="56">
        <v>226.4</v>
      </c>
      <c r="BU145" s="56">
        <v>1625.9</v>
      </c>
      <c r="BV145" s="56">
        <v>988.3</v>
      </c>
      <c r="BW145" s="56">
        <v>822.4</v>
      </c>
      <c r="BX145" s="56">
        <v>475.7</v>
      </c>
      <c r="BY145" s="56">
        <v>118.8</v>
      </c>
      <c r="BZ145" s="56">
        <v>183.1</v>
      </c>
      <c r="CA145" s="56">
        <v>224.4</v>
      </c>
      <c r="CB145" s="56">
        <v>25</v>
      </c>
      <c r="CC145" s="56">
        <v>110.1</v>
      </c>
      <c r="CD145" s="56">
        <v>356.5</v>
      </c>
      <c r="CE145" s="56"/>
      <c r="CF145" s="82">
        <v>14838.899999999996</v>
      </c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</row>
    <row r="151" spans="2:96" x14ac:dyDescent="0.2"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</row>
  </sheetData>
  <hyperlinks>
    <hyperlink ref="B4" location="Lista_Tablas!A1" display="&lt;&lt; Indice"/>
  </hyperlinks>
  <pageMargins left="0.7" right="0.7" top="0.75" bottom="0.75" header="0.3" footer="0.3"/>
  <pageSetup paperSize="9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CB90"/>
  <sheetViews>
    <sheetView showGridLines="0" showZeros="0" zoomScale="85" zoomScaleNormal="85" workbookViewId="0">
      <pane xSplit="2" ySplit="9" topLeftCell="C10" activePane="bottomRight" state="frozen"/>
      <selection sqref="A1:A1048576"/>
      <selection pane="topRight" sqref="A1:A1048576"/>
      <selection pane="bottomLeft" sqref="A1:A1048576"/>
      <selection pane="bottomRight" activeCell="C10" sqref="C10"/>
    </sheetView>
  </sheetViews>
  <sheetFormatPr baseColWidth="10" defaultRowHeight="12.75" x14ac:dyDescent="0.2"/>
  <cols>
    <col min="1" max="1" width="1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66" width="15" customWidth="1"/>
    <col min="67" max="67" width="17" customWidth="1"/>
    <col min="68" max="68" width="15" style="85" customWidth="1"/>
    <col min="69" max="78" width="15" customWidth="1"/>
    <col min="79" max="80" width="15" style="85" customWidth="1"/>
  </cols>
  <sheetData>
    <row r="1" spans="2:80" ht="6" customHeight="1" x14ac:dyDescent="0.2"/>
    <row r="2" spans="2:80" ht="18" x14ac:dyDescent="0.25">
      <c r="B2" s="39" t="s">
        <v>685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2:80" s="22" customFormat="1" ht="6.75" customHeight="1" x14ac:dyDescent="0.25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N3"/>
      <c r="BP3" s="86"/>
      <c r="CA3" s="86"/>
      <c r="CB3" s="86"/>
    </row>
    <row r="4" spans="2:80" s="22" customFormat="1" ht="16.5" customHeight="1" x14ac:dyDescent="0.25">
      <c r="B4" s="36" t="s">
        <v>180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N4"/>
      <c r="BP4" s="86"/>
      <c r="CA4" s="86"/>
      <c r="CB4" s="86"/>
    </row>
    <row r="5" spans="2:80" s="22" customFormat="1" ht="17.25" customHeight="1" x14ac:dyDescent="0.25">
      <c r="B5" s="33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N5"/>
      <c r="BP5" s="86"/>
      <c r="CA5" s="86"/>
      <c r="CB5" s="86"/>
    </row>
    <row r="6" spans="2:80" ht="19.899999999999999" customHeight="1" x14ac:dyDescent="0.25">
      <c r="B6" s="41" t="s">
        <v>174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2:80" x14ac:dyDescent="0.2">
      <c r="B7" s="42" t="s">
        <v>689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2:80" s="1" customFormat="1" ht="110.25" customHeight="1" thickBot="1" x14ac:dyDescent="0.25">
      <c r="B8" s="53"/>
      <c r="C8" s="49" t="s">
        <v>358</v>
      </c>
      <c r="D8" s="49" t="s">
        <v>359</v>
      </c>
      <c r="E8" s="49" t="s">
        <v>349</v>
      </c>
      <c r="F8" s="49" t="s">
        <v>55</v>
      </c>
      <c r="G8" s="49" t="s">
        <v>360</v>
      </c>
      <c r="H8" s="49" t="s">
        <v>108</v>
      </c>
      <c r="I8" s="49" t="s">
        <v>361</v>
      </c>
      <c r="J8" s="49" t="s">
        <v>57</v>
      </c>
      <c r="K8" s="49" t="s">
        <v>58</v>
      </c>
      <c r="L8" s="49" t="s">
        <v>59</v>
      </c>
      <c r="M8" s="49" t="s">
        <v>60</v>
      </c>
      <c r="N8" s="49" t="s">
        <v>61</v>
      </c>
      <c r="O8" s="49" t="s">
        <v>109</v>
      </c>
      <c r="P8" s="49" t="s">
        <v>62</v>
      </c>
      <c r="Q8" s="49" t="s">
        <v>158</v>
      </c>
      <c r="R8" s="49" t="s">
        <v>63</v>
      </c>
      <c r="S8" s="49" t="s">
        <v>64</v>
      </c>
      <c r="T8" s="49" t="s">
        <v>350</v>
      </c>
      <c r="U8" s="49" t="s">
        <v>351</v>
      </c>
      <c r="V8" s="49" t="s">
        <v>67</v>
      </c>
      <c r="W8" s="49" t="s">
        <v>68</v>
      </c>
      <c r="X8" s="49" t="s">
        <v>362</v>
      </c>
      <c r="Y8" s="49" t="s">
        <v>69</v>
      </c>
      <c r="Z8" s="49" t="s">
        <v>70</v>
      </c>
      <c r="AA8" s="49" t="s">
        <v>352</v>
      </c>
      <c r="AB8" s="93" t="s">
        <v>363</v>
      </c>
      <c r="AC8" s="49" t="s">
        <v>72</v>
      </c>
      <c r="AD8" s="49" t="s">
        <v>73</v>
      </c>
      <c r="AE8" s="49" t="s">
        <v>364</v>
      </c>
      <c r="AF8" s="49" t="s">
        <v>136</v>
      </c>
      <c r="AG8" s="49" t="s">
        <v>110</v>
      </c>
      <c r="AH8" s="49" t="s">
        <v>74</v>
      </c>
      <c r="AI8" s="49" t="s">
        <v>365</v>
      </c>
      <c r="AJ8" s="49" t="s">
        <v>354</v>
      </c>
      <c r="AK8" s="49" t="s">
        <v>161</v>
      </c>
      <c r="AL8" s="49" t="s">
        <v>162</v>
      </c>
      <c r="AM8" s="49" t="s">
        <v>355</v>
      </c>
      <c r="AN8" s="93" t="s">
        <v>366</v>
      </c>
      <c r="AO8" s="49" t="s">
        <v>78</v>
      </c>
      <c r="AP8" s="49" t="s">
        <v>79</v>
      </c>
      <c r="AQ8" s="49" t="s">
        <v>80</v>
      </c>
      <c r="AR8" s="54" t="s">
        <v>81</v>
      </c>
      <c r="AS8" s="67" t="s">
        <v>82</v>
      </c>
      <c r="AT8" s="65" t="s">
        <v>227</v>
      </c>
      <c r="AU8" s="65" t="s">
        <v>680</v>
      </c>
      <c r="AV8" s="65" t="s">
        <v>367</v>
      </c>
      <c r="AW8" s="65" t="s">
        <v>50</v>
      </c>
      <c r="AX8" s="65" t="s">
        <v>368</v>
      </c>
      <c r="AY8" s="65" t="s">
        <v>83</v>
      </c>
      <c r="AZ8" s="65" t="s">
        <v>84</v>
      </c>
      <c r="BA8" s="65" t="s">
        <v>85</v>
      </c>
      <c r="BB8" s="65" t="s">
        <v>86</v>
      </c>
      <c r="BC8" s="65" t="s">
        <v>87</v>
      </c>
      <c r="BD8" s="65" t="s">
        <v>356</v>
      </c>
      <c r="BE8" s="65" t="s">
        <v>89</v>
      </c>
      <c r="BF8" s="65" t="s">
        <v>369</v>
      </c>
      <c r="BG8" s="65" t="s">
        <v>357</v>
      </c>
      <c r="BH8" s="65" t="s">
        <v>92</v>
      </c>
      <c r="BI8" s="65" t="s">
        <v>370</v>
      </c>
      <c r="BJ8" s="65" t="s">
        <v>95</v>
      </c>
      <c r="BK8" s="65" t="s">
        <v>96</v>
      </c>
      <c r="BL8" s="65" t="s">
        <v>371</v>
      </c>
      <c r="BM8" s="65" t="s">
        <v>98</v>
      </c>
      <c r="BN8" s="65" t="s">
        <v>372</v>
      </c>
      <c r="BO8" s="65" t="s">
        <v>164</v>
      </c>
      <c r="BP8" s="66" t="s">
        <v>9</v>
      </c>
      <c r="BQ8" s="66" t="s">
        <v>26</v>
      </c>
      <c r="BR8" s="68" t="s">
        <v>10</v>
      </c>
      <c r="BS8" s="65" t="s">
        <v>11</v>
      </c>
      <c r="BT8" s="68" t="s">
        <v>173</v>
      </c>
      <c r="BU8" s="66" t="s">
        <v>13</v>
      </c>
      <c r="BV8" s="68" t="s">
        <v>12</v>
      </c>
      <c r="BW8" s="65" t="s">
        <v>34</v>
      </c>
      <c r="BX8" s="64" t="s">
        <v>28</v>
      </c>
      <c r="BY8" s="68" t="s">
        <v>14</v>
      </c>
      <c r="BZ8" s="68" t="s">
        <v>27</v>
      </c>
      <c r="CA8" s="64" t="s">
        <v>29</v>
      </c>
      <c r="CB8" s="64" t="s">
        <v>30</v>
      </c>
    </row>
    <row r="9" spans="2:80" s="1" customFormat="1" ht="12.75" customHeight="1" thickBot="1" x14ac:dyDescent="0.25">
      <c r="B9" s="73"/>
      <c r="C9" s="69">
        <v>1</v>
      </c>
      <c r="D9" s="69">
        <v>2</v>
      </c>
      <c r="E9" s="69">
        <v>3</v>
      </c>
      <c r="F9" s="69">
        <v>4</v>
      </c>
      <c r="G9" s="69">
        <v>5</v>
      </c>
      <c r="H9" s="69">
        <v>6</v>
      </c>
      <c r="I9" s="69">
        <v>7</v>
      </c>
      <c r="J9" s="69">
        <v>8</v>
      </c>
      <c r="K9" s="69">
        <v>9</v>
      </c>
      <c r="L9" s="69">
        <v>10</v>
      </c>
      <c r="M9" s="69">
        <v>11</v>
      </c>
      <c r="N9" s="69">
        <v>12</v>
      </c>
      <c r="O9" s="69">
        <v>13</v>
      </c>
      <c r="P9" s="69">
        <v>14</v>
      </c>
      <c r="Q9" s="69">
        <v>15</v>
      </c>
      <c r="R9" s="69">
        <v>16</v>
      </c>
      <c r="S9" s="69">
        <v>17</v>
      </c>
      <c r="T9" s="69">
        <v>18</v>
      </c>
      <c r="U9" s="69">
        <v>19</v>
      </c>
      <c r="V9" s="69">
        <v>20</v>
      </c>
      <c r="W9" s="69">
        <v>21</v>
      </c>
      <c r="X9" s="69">
        <v>22</v>
      </c>
      <c r="Y9" s="69">
        <v>23</v>
      </c>
      <c r="Z9" s="69">
        <v>24</v>
      </c>
      <c r="AA9" s="69">
        <v>25</v>
      </c>
      <c r="AB9" s="69">
        <v>26</v>
      </c>
      <c r="AC9" s="69">
        <v>27</v>
      </c>
      <c r="AD9" s="69">
        <v>28</v>
      </c>
      <c r="AE9" s="69">
        <v>29</v>
      </c>
      <c r="AF9" s="69">
        <v>30</v>
      </c>
      <c r="AG9" s="69">
        <v>31</v>
      </c>
      <c r="AH9" s="69">
        <v>32</v>
      </c>
      <c r="AI9" s="69">
        <v>33</v>
      </c>
      <c r="AJ9" s="69">
        <v>34</v>
      </c>
      <c r="AK9" s="69">
        <v>35</v>
      </c>
      <c r="AL9" s="69">
        <v>36</v>
      </c>
      <c r="AM9" s="69">
        <v>37</v>
      </c>
      <c r="AN9" s="69">
        <v>38</v>
      </c>
      <c r="AO9" s="69">
        <v>39</v>
      </c>
      <c r="AP9" s="69">
        <v>40</v>
      </c>
      <c r="AQ9" s="71">
        <v>41</v>
      </c>
      <c r="AR9" s="71">
        <v>42</v>
      </c>
      <c r="AS9" s="69">
        <v>43</v>
      </c>
      <c r="AT9" s="71">
        <v>44</v>
      </c>
      <c r="AU9" s="70" t="s">
        <v>152</v>
      </c>
      <c r="AV9" s="69">
        <v>45</v>
      </c>
      <c r="AW9" s="69">
        <v>46</v>
      </c>
      <c r="AX9" s="71">
        <v>47</v>
      </c>
      <c r="AY9" s="69">
        <v>48</v>
      </c>
      <c r="AZ9" s="71">
        <v>49</v>
      </c>
      <c r="BA9" s="70">
        <v>50</v>
      </c>
      <c r="BB9" s="69">
        <v>51</v>
      </c>
      <c r="BC9" s="69">
        <v>52</v>
      </c>
      <c r="BD9" s="71">
        <v>53</v>
      </c>
      <c r="BE9" s="69">
        <v>54</v>
      </c>
      <c r="BF9" s="69">
        <v>55</v>
      </c>
      <c r="BG9" s="71">
        <v>56</v>
      </c>
      <c r="BH9" s="71">
        <v>57</v>
      </c>
      <c r="BI9" s="70">
        <v>58</v>
      </c>
      <c r="BJ9" s="71">
        <v>59</v>
      </c>
      <c r="BK9" s="69">
        <v>60</v>
      </c>
      <c r="BL9" s="69">
        <v>61</v>
      </c>
      <c r="BM9" s="71">
        <v>62</v>
      </c>
      <c r="BN9" s="69">
        <v>63</v>
      </c>
      <c r="BO9" s="71">
        <v>64</v>
      </c>
      <c r="BP9" s="87"/>
      <c r="BQ9" s="55"/>
      <c r="BR9" s="55"/>
      <c r="BS9" s="63"/>
      <c r="BT9" s="55"/>
      <c r="BU9" s="55"/>
      <c r="BV9" s="55"/>
      <c r="BW9" s="63"/>
      <c r="BX9" s="63"/>
      <c r="BY9" s="63"/>
      <c r="BZ9" s="63"/>
      <c r="CA9" s="88"/>
      <c r="CB9" s="88"/>
    </row>
    <row r="10" spans="2:80" ht="13.5" thickBot="1" x14ac:dyDescent="0.25">
      <c r="B10" s="94" t="s">
        <v>373</v>
      </c>
      <c r="C10" s="56">
        <v>2087.1999999999998</v>
      </c>
      <c r="D10" s="56">
        <v>0</v>
      </c>
      <c r="E10" s="56">
        <v>0</v>
      </c>
      <c r="F10" s="56">
        <v>0</v>
      </c>
      <c r="G10" s="56">
        <v>28783.9</v>
      </c>
      <c r="H10" s="56">
        <v>572.5</v>
      </c>
      <c r="I10" s="56">
        <v>6.3</v>
      </c>
      <c r="J10" s="56">
        <v>33.700000000000003</v>
      </c>
      <c r="K10" s="56">
        <v>0</v>
      </c>
      <c r="L10" s="56">
        <v>0</v>
      </c>
      <c r="M10" s="56">
        <v>698.5</v>
      </c>
      <c r="N10" s="56">
        <v>344.8</v>
      </c>
      <c r="O10" s="56">
        <v>213.1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8.6</v>
      </c>
      <c r="Y10" s="56">
        <v>0</v>
      </c>
      <c r="Z10" s="56">
        <v>0</v>
      </c>
      <c r="AA10" s="56">
        <v>0</v>
      </c>
      <c r="AB10" s="56">
        <v>11.4</v>
      </c>
      <c r="AC10" s="56">
        <v>14</v>
      </c>
      <c r="AD10" s="56">
        <v>0</v>
      </c>
      <c r="AE10" s="56">
        <v>566.5</v>
      </c>
      <c r="AF10" s="56">
        <v>82.5</v>
      </c>
      <c r="AG10" s="56">
        <v>0</v>
      </c>
      <c r="AH10" s="56">
        <v>0</v>
      </c>
      <c r="AI10" s="56">
        <v>0</v>
      </c>
      <c r="AJ10" s="56">
        <v>0.9</v>
      </c>
      <c r="AK10" s="56">
        <v>0</v>
      </c>
      <c r="AL10" s="56">
        <v>506</v>
      </c>
      <c r="AM10" s="56">
        <v>0</v>
      </c>
      <c r="AN10" s="56">
        <v>0</v>
      </c>
      <c r="AO10" s="56">
        <v>0</v>
      </c>
      <c r="AP10" s="56">
        <v>0</v>
      </c>
      <c r="AQ10" s="56">
        <v>0.9</v>
      </c>
      <c r="AR10" s="56">
        <v>0.1</v>
      </c>
      <c r="AS10" s="56">
        <v>0.4</v>
      </c>
      <c r="AT10" s="56">
        <v>0</v>
      </c>
      <c r="AU10" s="56">
        <v>0</v>
      </c>
      <c r="AV10" s="56">
        <v>12.1</v>
      </c>
      <c r="AW10" s="56">
        <v>0</v>
      </c>
      <c r="AX10" s="56">
        <v>27.9</v>
      </c>
      <c r="AY10" s="56">
        <v>0</v>
      </c>
      <c r="AZ10" s="56">
        <v>33.5</v>
      </c>
      <c r="BA10" s="56">
        <v>0</v>
      </c>
      <c r="BB10" s="56">
        <v>0</v>
      </c>
      <c r="BC10" s="56">
        <v>0</v>
      </c>
      <c r="BD10" s="56">
        <v>94</v>
      </c>
      <c r="BE10" s="56">
        <v>93.8</v>
      </c>
      <c r="BF10" s="56">
        <v>149</v>
      </c>
      <c r="BG10" s="56">
        <v>86.2</v>
      </c>
      <c r="BH10" s="56">
        <v>31</v>
      </c>
      <c r="BI10" s="56">
        <v>5.6</v>
      </c>
      <c r="BJ10" s="56">
        <v>42.2</v>
      </c>
      <c r="BK10" s="56">
        <v>0.6</v>
      </c>
      <c r="BL10" s="56">
        <v>0</v>
      </c>
      <c r="BM10" s="56">
        <v>0</v>
      </c>
      <c r="BN10" s="56">
        <v>0</v>
      </c>
      <c r="BO10" s="56"/>
      <c r="BP10" s="82">
        <f>SUM(C10:BO10)</f>
        <v>34507.199999999997</v>
      </c>
      <c r="BQ10" s="56">
        <f>BR10+BS10+BT10</f>
        <v>12398.699999999999</v>
      </c>
      <c r="BR10" s="56">
        <v>12381</v>
      </c>
      <c r="BS10" s="56">
        <v>5.9</v>
      </c>
      <c r="BT10" s="56">
        <v>11.8</v>
      </c>
      <c r="BU10" s="56">
        <f>BV10+BW10</f>
        <v>2806.9</v>
      </c>
      <c r="BV10" s="56">
        <v>2618.6</v>
      </c>
      <c r="BW10" s="56">
        <v>188.3</v>
      </c>
      <c r="BX10" s="56">
        <f>BY10+BZ10</f>
        <v>12094.7</v>
      </c>
      <c r="BY10" s="56">
        <v>8891.1</v>
      </c>
      <c r="BZ10" s="56">
        <v>3203.6</v>
      </c>
      <c r="CA10" s="82">
        <f>BX10+BU10+BQ10</f>
        <v>27300.3</v>
      </c>
      <c r="CB10" s="82">
        <f>CA10+BP10</f>
        <v>61807.5</v>
      </c>
    </row>
    <row r="11" spans="2:80" ht="13.5" thickBot="1" x14ac:dyDescent="0.25">
      <c r="B11" s="95" t="s">
        <v>374</v>
      </c>
      <c r="C11" s="56">
        <v>0.7</v>
      </c>
      <c r="D11" s="56">
        <v>778.49999999999898</v>
      </c>
      <c r="E11" s="56">
        <v>0</v>
      </c>
      <c r="F11" s="56">
        <v>0.1</v>
      </c>
      <c r="G11" s="56">
        <v>19.100000000000001</v>
      </c>
      <c r="H11" s="56">
        <v>0.7</v>
      </c>
      <c r="I11" s="56">
        <v>161.6</v>
      </c>
      <c r="J11" s="56">
        <v>37.5</v>
      </c>
      <c r="K11" s="56">
        <v>0</v>
      </c>
      <c r="L11" s="56">
        <v>0</v>
      </c>
      <c r="M11" s="56">
        <v>0.4</v>
      </c>
      <c r="N11" s="56">
        <v>2</v>
      </c>
      <c r="O11" s="56">
        <v>24.4</v>
      </c>
      <c r="P11" s="56">
        <v>0</v>
      </c>
      <c r="Q11" s="56">
        <v>0</v>
      </c>
      <c r="R11" s="56">
        <v>0.1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12.3</v>
      </c>
      <c r="Y11" s="56">
        <v>0</v>
      </c>
      <c r="Z11" s="56">
        <v>3.1</v>
      </c>
      <c r="AA11" s="56">
        <v>0</v>
      </c>
      <c r="AB11" s="56">
        <v>1.9</v>
      </c>
      <c r="AC11" s="56">
        <v>0</v>
      </c>
      <c r="AD11" s="56">
        <v>0</v>
      </c>
      <c r="AE11" s="56">
        <v>0.7</v>
      </c>
      <c r="AF11" s="56">
        <v>1.3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0.4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0.9</v>
      </c>
      <c r="BE11" s="56">
        <v>39.700000000000003</v>
      </c>
      <c r="BF11" s="56">
        <v>0</v>
      </c>
      <c r="BG11" s="56">
        <v>0</v>
      </c>
      <c r="BH11" s="56">
        <v>0</v>
      </c>
      <c r="BI11" s="56">
        <v>0.1</v>
      </c>
      <c r="BJ11" s="56">
        <v>0</v>
      </c>
      <c r="BK11" s="56">
        <v>0</v>
      </c>
      <c r="BL11" s="56">
        <v>0</v>
      </c>
      <c r="BM11" s="56">
        <v>0</v>
      </c>
      <c r="BN11" s="56">
        <v>0</v>
      </c>
      <c r="BO11" s="56"/>
      <c r="BP11" s="82">
        <f t="shared" ref="BP11:BP74" si="0">SUM(C11:BO11)</f>
        <v>1085.4999999999991</v>
      </c>
      <c r="BQ11" s="56">
        <f t="shared" ref="BQ11:BQ74" si="1">BR11+BS11+BT11</f>
        <v>392.2</v>
      </c>
      <c r="BR11" s="56">
        <v>294.2</v>
      </c>
      <c r="BS11" s="56">
        <v>1.5</v>
      </c>
      <c r="BT11" s="56">
        <v>96.5</v>
      </c>
      <c r="BU11" s="56">
        <f t="shared" ref="BU11:BU74" si="2">BV11+BW11</f>
        <v>241.7</v>
      </c>
      <c r="BV11" s="56">
        <v>54</v>
      </c>
      <c r="BW11" s="56">
        <v>187.7</v>
      </c>
      <c r="BX11" s="56">
        <f t="shared" ref="BX11:BX74" si="3">BY11+BZ11</f>
        <v>173</v>
      </c>
      <c r="BY11" s="56">
        <v>167.6</v>
      </c>
      <c r="BZ11" s="56">
        <v>5.4</v>
      </c>
      <c r="CA11" s="82">
        <f t="shared" ref="CA11:CA74" si="4">BX11+BU11+BQ11</f>
        <v>806.9</v>
      </c>
      <c r="CB11" s="82">
        <f t="shared" ref="CB11:CB74" si="5">CA11+BP11</f>
        <v>1892.3999999999992</v>
      </c>
    </row>
    <row r="12" spans="2:80" ht="24.75" thickBot="1" x14ac:dyDescent="0.25">
      <c r="B12" s="95" t="s">
        <v>375</v>
      </c>
      <c r="C12" s="56">
        <v>0</v>
      </c>
      <c r="D12" s="56">
        <v>0</v>
      </c>
      <c r="E12" s="56">
        <v>4.0999999999999899</v>
      </c>
      <c r="F12" s="56">
        <v>0</v>
      </c>
      <c r="G12" s="56">
        <v>4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6.4</v>
      </c>
      <c r="BF12" s="56">
        <v>3.8</v>
      </c>
      <c r="BG12" s="56">
        <v>6.9</v>
      </c>
      <c r="BH12" s="56">
        <v>13.7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/>
      <c r="BP12" s="82">
        <f t="shared" si="0"/>
        <v>38.899999999999991</v>
      </c>
      <c r="BQ12" s="56">
        <f t="shared" si="1"/>
        <v>3324</v>
      </c>
      <c r="BR12" s="56">
        <v>3324</v>
      </c>
      <c r="BS12" s="56">
        <v>0</v>
      </c>
      <c r="BT12" s="56">
        <v>0</v>
      </c>
      <c r="BU12" s="56">
        <f t="shared" si="2"/>
        <v>25.7</v>
      </c>
      <c r="BV12" s="56">
        <v>0</v>
      </c>
      <c r="BW12" s="56">
        <v>25.7</v>
      </c>
      <c r="BX12" s="56">
        <f t="shared" si="3"/>
        <v>457.90000000000003</v>
      </c>
      <c r="BY12" s="56">
        <v>402.6</v>
      </c>
      <c r="BZ12" s="56">
        <v>55.3</v>
      </c>
      <c r="CA12" s="82">
        <f t="shared" si="4"/>
        <v>3807.6</v>
      </c>
      <c r="CB12" s="82">
        <f t="shared" si="5"/>
        <v>3846.5</v>
      </c>
    </row>
    <row r="13" spans="2:80" ht="13.5" thickBot="1" x14ac:dyDescent="0.25">
      <c r="B13" s="95" t="s">
        <v>376</v>
      </c>
      <c r="C13" s="56">
        <v>0</v>
      </c>
      <c r="D13" s="56">
        <v>0</v>
      </c>
      <c r="E13" s="56">
        <v>2.2000000000000002</v>
      </c>
      <c r="F13" s="56">
        <v>56</v>
      </c>
      <c r="G13" s="56">
        <v>217.8</v>
      </c>
      <c r="H13" s="56">
        <v>0.7</v>
      </c>
      <c r="I13" s="56">
        <v>0.7</v>
      </c>
      <c r="J13" s="56">
        <v>67.400000000000006</v>
      </c>
      <c r="K13" s="56">
        <v>0.4</v>
      </c>
      <c r="L13" s="56">
        <v>16283.3</v>
      </c>
      <c r="M13" s="56">
        <v>438.7</v>
      </c>
      <c r="N13" s="56">
        <v>3.5</v>
      </c>
      <c r="O13" s="56">
        <v>0.4</v>
      </c>
      <c r="P13" s="56">
        <v>991.2</v>
      </c>
      <c r="Q13" s="56">
        <v>2494.1</v>
      </c>
      <c r="R13" s="56">
        <v>99.1</v>
      </c>
      <c r="S13" s="56">
        <v>0.7</v>
      </c>
      <c r="T13" s="56">
        <v>387.1</v>
      </c>
      <c r="U13" s="56">
        <v>5.8</v>
      </c>
      <c r="V13" s="56">
        <v>68.7</v>
      </c>
      <c r="W13" s="56">
        <v>0</v>
      </c>
      <c r="X13" s="56">
        <v>3.8</v>
      </c>
      <c r="Y13" s="56">
        <v>3.3</v>
      </c>
      <c r="Z13" s="56">
        <v>4616.8</v>
      </c>
      <c r="AA13" s="56">
        <v>6.2</v>
      </c>
      <c r="AB13" s="56">
        <v>40.700000000000003</v>
      </c>
      <c r="AC13" s="56">
        <v>854.60000000000105</v>
      </c>
      <c r="AD13" s="56">
        <v>0</v>
      </c>
      <c r="AE13" s="56">
        <v>247.9</v>
      </c>
      <c r="AF13" s="56">
        <v>2.4</v>
      </c>
      <c r="AG13" s="56">
        <v>0</v>
      </c>
      <c r="AH13" s="56">
        <v>0</v>
      </c>
      <c r="AI13" s="56">
        <v>0</v>
      </c>
      <c r="AJ13" s="56">
        <v>1.2</v>
      </c>
      <c r="AK13" s="56">
        <v>0</v>
      </c>
      <c r="AL13" s="56">
        <v>6.7</v>
      </c>
      <c r="AM13" s="56">
        <v>0</v>
      </c>
      <c r="AN13" s="56">
        <v>0.1</v>
      </c>
      <c r="AO13" s="56">
        <v>0</v>
      </c>
      <c r="AP13" s="56">
        <v>0</v>
      </c>
      <c r="AQ13" s="56">
        <v>0.6</v>
      </c>
      <c r="AR13" s="56">
        <v>0.2</v>
      </c>
      <c r="AS13" s="56">
        <v>0.3</v>
      </c>
      <c r="AT13" s="56">
        <v>0.3</v>
      </c>
      <c r="AU13" s="56">
        <v>0</v>
      </c>
      <c r="AV13" s="56">
        <v>31.5</v>
      </c>
      <c r="AW13" s="56">
        <v>0</v>
      </c>
      <c r="AX13" s="56">
        <v>2.7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0.6</v>
      </c>
      <c r="BE13" s="56">
        <v>42.6</v>
      </c>
      <c r="BF13" s="56">
        <v>0.5</v>
      </c>
      <c r="BG13" s="56">
        <v>0</v>
      </c>
      <c r="BH13" s="56">
        <v>0</v>
      </c>
      <c r="BI13" s="56">
        <v>0.5</v>
      </c>
      <c r="BJ13" s="56">
        <v>2.2999999999999998</v>
      </c>
      <c r="BK13" s="56">
        <v>0</v>
      </c>
      <c r="BL13" s="56">
        <v>0</v>
      </c>
      <c r="BM13" s="56">
        <v>0.6</v>
      </c>
      <c r="BN13" s="56">
        <v>0</v>
      </c>
      <c r="BO13" s="56"/>
      <c r="BP13" s="82">
        <f t="shared" si="0"/>
        <v>26984.199999999997</v>
      </c>
      <c r="BQ13" s="56">
        <f t="shared" si="1"/>
        <v>44.6</v>
      </c>
      <c r="BR13" s="56">
        <v>38.6</v>
      </c>
      <c r="BS13" s="56">
        <v>0</v>
      </c>
      <c r="BT13" s="56">
        <v>6</v>
      </c>
      <c r="BU13" s="56">
        <f t="shared" si="2"/>
        <v>-217.39999999999998</v>
      </c>
      <c r="BV13" s="56">
        <v>226.3</v>
      </c>
      <c r="BW13" s="56">
        <v>-443.7</v>
      </c>
      <c r="BX13" s="56">
        <f t="shared" si="3"/>
        <v>2171.8000000000002</v>
      </c>
      <c r="BY13" s="56">
        <v>979.9</v>
      </c>
      <c r="BZ13" s="56">
        <v>1191.9000000000001</v>
      </c>
      <c r="CA13" s="82">
        <f t="shared" si="4"/>
        <v>1999</v>
      </c>
      <c r="CB13" s="82">
        <f t="shared" si="5"/>
        <v>28983.199999999997</v>
      </c>
    </row>
    <row r="14" spans="2:80" ht="13.5" thickBot="1" x14ac:dyDescent="0.25">
      <c r="B14" s="95" t="s">
        <v>377</v>
      </c>
      <c r="C14" s="56">
        <v>8952</v>
      </c>
      <c r="D14" s="56">
        <v>0</v>
      </c>
      <c r="E14" s="56">
        <v>222.3</v>
      </c>
      <c r="F14" s="56">
        <v>22.5</v>
      </c>
      <c r="G14" s="56">
        <v>26502.799999999999</v>
      </c>
      <c r="H14" s="56">
        <v>102.8</v>
      </c>
      <c r="I14" s="56">
        <v>1.1000000000000001</v>
      </c>
      <c r="J14" s="56">
        <v>75.5</v>
      </c>
      <c r="K14" s="56">
        <v>0</v>
      </c>
      <c r="L14" s="56">
        <v>48.7</v>
      </c>
      <c r="M14" s="56">
        <v>302</v>
      </c>
      <c r="N14" s="56">
        <v>16.399999999999999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1.7</v>
      </c>
      <c r="V14" s="56">
        <v>0</v>
      </c>
      <c r="W14" s="56">
        <v>0</v>
      </c>
      <c r="X14" s="56">
        <v>3.3</v>
      </c>
      <c r="Y14" s="56">
        <v>66.599999999999994</v>
      </c>
      <c r="Z14" s="56">
        <v>147.5</v>
      </c>
      <c r="AA14" s="56">
        <v>76.900000000000006</v>
      </c>
      <c r="AB14" s="56">
        <v>2.1</v>
      </c>
      <c r="AC14" s="56">
        <v>105.5</v>
      </c>
      <c r="AD14" s="56">
        <v>0</v>
      </c>
      <c r="AE14" s="56">
        <v>1351.6</v>
      </c>
      <c r="AF14" s="56">
        <v>751</v>
      </c>
      <c r="AG14" s="56">
        <v>0</v>
      </c>
      <c r="AH14" s="56">
        <v>0.1</v>
      </c>
      <c r="AI14" s="56">
        <v>0</v>
      </c>
      <c r="AJ14" s="56">
        <v>7.6</v>
      </c>
      <c r="AK14" s="56">
        <v>0.2</v>
      </c>
      <c r="AL14" s="56">
        <v>9489.4</v>
      </c>
      <c r="AM14" s="56">
        <v>0</v>
      </c>
      <c r="AN14" s="56">
        <v>2.1</v>
      </c>
      <c r="AO14" s="56">
        <v>0</v>
      </c>
      <c r="AP14" s="56">
        <v>0</v>
      </c>
      <c r="AQ14" s="56">
        <v>4.8</v>
      </c>
      <c r="AR14" s="56">
        <v>0.3</v>
      </c>
      <c r="AS14" s="56">
        <v>1.8</v>
      </c>
      <c r="AT14" s="56">
        <v>0</v>
      </c>
      <c r="AU14" s="56">
        <v>0</v>
      </c>
      <c r="AV14" s="56">
        <v>27.3</v>
      </c>
      <c r="AW14" s="56">
        <v>0</v>
      </c>
      <c r="AX14" s="56">
        <v>1.2</v>
      </c>
      <c r="AY14" s="56">
        <v>0</v>
      </c>
      <c r="AZ14" s="56">
        <v>40</v>
      </c>
      <c r="BA14" s="56">
        <v>0</v>
      </c>
      <c r="BB14" s="56">
        <v>0</v>
      </c>
      <c r="BC14" s="56">
        <v>0</v>
      </c>
      <c r="BD14" s="56">
        <v>0</v>
      </c>
      <c r="BE14" s="56">
        <v>420.2</v>
      </c>
      <c r="BF14" s="56">
        <v>338.2</v>
      </c>
      <c r="BG14" s="56">
        <v>492.2</v>
      </c>
      <c r="BH14" s="56">
        <v>551.9</v>
      </c>
      <c r="BI14" s="56">
        <v>9.4</v>
      </c>
      <c r="BJ14" s="56">
        <v>4.7</v>
      </c>
      <c r="BK14" s="56">
        <v>10.1</v>
      </c>
      <c r="BL14" s="56">
        <v>0</v>
      </c>
      <c r="BM14" s="56">
        <v>1.2</v>
      </c>
      <c r="BN14" s="56">
        <v>0</v>
      </c>
      <c r="BO14" s="56"/>
      <c r="BP14" s="82">
        <f t="shared" si="0"/>
        <v>50154.999999999985</v>
      </c>
      <c r="BQ14" s="56">
        <f t="shared" si="1"/>
        <v>67205.2</v>
      </c>
      <c r="BR14" s="56">
        <v>67181.5</v>
      </c>
      <c r="BS14" s="56">
        <v>23.7</v>
      </c>
      <c r="BT14" s="56">
        <v>0</v>
      </c>
      <c r="BU14" s="56">
        <f t="shared" si="2"/>
        <v>377.8</v>
      </c>
      <c r="BV14" s="56">
        <v>0</v>
      </c>
      <c r="BW14" s="56">
        <v>377.8</v>
      </c>
      <c r="BX14" s="56">
        <f t="shared" si="3"/>
        <v>28906.7</v>
      </c>
      <c r="BY14" s="56">
        <v>16159.2</v>
      </c>
      <c r="BZ14" s="56">
        <v>12747.5</v>
      </c>
      <c r="CA14" s="82">
        <f t="shared" si="4"/>
        <v>96489.7</v>
      </c>
      <c r="CB14" s="82">
        <f t="shared" si="5"/>
        <v>146644.69999999998</v>
      </c>
    </row>
    <row r="15" spans="2:80" ht="13.5" thickBot="1" x14ac:dyDescent="0.25">
      <c r="B15" s="95" t="s">
        <v>378</v>
      </c>
      <c r="C15" s="56">
        <v>24.8</v>
      </c>
      <c r="D15" s="56">
        <v>0</v>
      </c>
      <c r="E15" s="56">
        <v>68.2</v>
      </c>
      <c r="F15" s="56">
        <v>1.2</v>
      </c>
      <c r="G15" s="56">
        <v>94.8</v>
      </c>
      <c r="H15" s="56">
        <v>4233.6999999999898</v>
      </c>
      <c r="I15" s="56">
        <v>3.2</v>
      </c>
      <c r="J15" s="56">
        <v>102.8</v>
      </c>
      <c r="K15" s="56">
        <v>4.5</v>
      </c>
      <c r="L15" s="56">
        <v>0.1</v>
      </c>
      <c r="M15" s="56">
        <v>204.2</v>
      </c>
      <c r="N15" s="56">
        <v>60</v>
      </c>
      <c r="O15" s="56">
        <v>303.60000000000002</v>
      </c>
      <c r="P15" s="56">
        <v>41.4</v>
      </c>
      <c r="Q15" s="56">
        <v>31.7</v>
      </c>
      <c r="R15" s="56">
        <v>71.5</v>
      </c>
      <c r="S15" s="56">
        <v>0</v>
      </c>
      <c r="T15" s="56">
        <v>26.2</v>
      </c>
      <c r="U15" s="56">
        <v>21.1</v>
      </c>
      <c r="V15" s="56">
        <v>771.6</v>
      </c>
      <c r="W15" s="56">
        <v>6.5</v>
      </c>
      <c r="X15" s="56">
        <v>503</v>
      </c>
      <c r="Y15" s="56">
        <v>24.3</v>
      </c>
      <c r="Z15" s="56">
        <v>0</v>
      </c>
      <c r="AA15" s="56">
        <v>18</v>
      </c>
      <c r="AB15" s="56">
        <v>66.900000000000006</v>
      </c>
      <c r="AC15" s="56">
        <v>398.6</v>
      </c>
      <c r="AD15" s="56">
        <v>49</v>
      </c>
      <c r="AE15" s="56">
        <v>378</v>
      </c>
      <c r="AF15" s="56">
        <v>109.8</v>
      </c>
      <c r="AG15" s="56">
        <v>51.8</v>
      </c>
      <c r="AH15" s="56">
        <v>1.9</v>
      </c>
      <c r="AI15" s="56">
        <v>0</v>
      </c>
      <c r="AJ15" s="56">
        <v>86.7</v>
      </c>
      <c r="AK15" s="56">
        <v>2.1</v>
      </c>
      <c r="AL15" s="56">
        <v>478.8</v>
      </c>
      <c r="AM15" s="56">
        <v>1.3</v>
      </c>
      <c r="AN15" s="56">
        <v>1.8</v>
      </c>
      <c r="AO15" s="56">
        <v>2.1</v>
      </c>
      <c r="AP15" s="56">
        <v>3.4</v>
      </c>
      <c r="AQ15" s="56">
        <v>4.2</v>
      </c>
      <c r="AR15" s="56">
        <v>0.9</v>
      </c>
      <c r="AS15" s="56">
        <v>1.8</v>
      </c>
      <c r="AT15" s="56">
        <v>156.80000000000001</v>
      </c>
      <c r="AU15" s="56">
        <v>0</v>
      </c>
      <c r="AV15" s="56">
        <v>0.9</v>
      </c>
      <c r="AW15" s="56">
        <v>67.8</v>
      </c>
      <c r="AX15" s="56">
        <v>1.5</v>
      </c>
      <c r="AY15" s="56">
        <v>60.7</v>
      </c>
      <c r="AZ15" s="56">
        <v>297</v>
      </c>
      <c r="BA15" s="56">
        <v>34.700000000000003</v>
      </c>
      <c r="BB15" s="56">
        <v>2</v>
      </c>
      <c r="BC15" s="56">
        <v>3.2</v>
      </c>
      <c r="BD15" s="56">
        <v>142.30000000000001</v>
      </c>
      <c r="BE15" s="56">
        <v>144.6</v>
      </c>
      <c r="BF15" s="56">
        <v>51</v>
      </c>
      <c r="BG15" s="56">
        <v>124.5</v>
      </c>
      <c r="BH15" s="56">
        <v>61.3</v>
      </c>
      <c r="BI15" s="56">
        <v>6.7</v>
      </c>
      <c r="BJ15" s="56">
        <v>21.1</v>
      </c>
      <c r="BK15" s="56">
        <v>35.5</v>
      </c>
      <c r="BL15" s="56">
        <v>30.8</v>
      </c>
      <c r="BM15" s="56">
        <v>87.2</v>
      </c>
      <c r="BN15" s="56">
        <v>0</v>
      </c>
      <c r="BO15" s="56"/>
      <c r="BP15" s="82">
        <f t="shared" si="0"/>
        <v>9585.0999999999894</v>
      </c>
      <c r="BQ15" s="56">
        <f t="shared" si="1"/>
        <v>14841.699999999999</v>
      </c>
      <c r="BR15" s="56">
        <v>14840.9</v>
      </c>
      <c r="BS15" s="56">
        <v>0</v>
      </c>
      <c r="BT15" s="56">
        <v>0.8</v>
      </c>
      <c r="BU15" s="56">
        <f t="shared" si="2"/>
        <v>-27.2</v>
      </c>
      <c r="BV15" s="56">
        <v>-3.3</v>
      </c>
      <c r="BW15" s="56">
        <v>-23.9</v>
      </c>
      <c r="BX15" s="56">
        <f t="shared" si="3"/>
        <v>14460</v>
      </c>
      <c r="BY15" s="56">
        <v>9058.7000000000007</v>
      </c>
      <c r="BZ15" s="56">
        <v>5401.3</v>
      </c>
      <c r="CA15" s="82">
        <f t="shared" si="4"/>
        <v>29274.5</v>
      </c>
      <c r="CB15" s="82">
        <f t="shared" si="5"/>
        <v>38859.599999999991</v>
      </c>
    </row>
    <row r="16" spans="2:80" ht="24.75" thickBot="1" x14ac:dyDescent="0.25">
      <c r="B16" s="95" t="s">
        <v>379</v>
      </c>
      <c r="C16" s="56">
        <v>56.7</v>
      </c>
      <c r="D16" s="56">
        <v>0</v>
      </c>
      <c r="E16" s="56">
        <v>12</v>
      </c>
      <c r="F16" s="56">
        <v>47.4</v>
      </c>
      <c r="G16" s="56">
        <v>345.8</v>
      </c>
      <c r="H16" s="56">
        <v>8.6</v>
      </c>
      <c r="I16" s="56">
        <v>1782.69999999999</v>
      </c>
      <c r="J16" s="56">
        <v>96.6</v>
      </c>
      <c r="K16" s="56">
        <v>9.8000000000000007</v>
      </c>
      <c r="L16" s="56">
        <v>0</v>
      </c>
      <c r="M16" s="56">
        <v>63.8</v>
      </c>
      <c r="N16" s="56">
        <v>6.1</v>
      </c>
      <c r="O16" s="56">
        <v>84.1</v>
      </c>
      <c r="P16" s="56">
        <v>165.8</v>
      </c>
      <c r="Q16" s="56">
        <v>13</v>
      </c>
      <c r="R16" s="56">
        <v>169.7</v>
      </c>
      <c r="S16" s="56">
        <v>3.3</v>
      </c>
      <c r="T16" s="56">
        <v>69.8</v>
      </c>
      <c r="U16" s="56">
        <v>124.6</v>
      </c>
      <c r="V16" s="56">
        <v>32.9</v>
      </c>
      <c r="W16" s="56">
        <v>2.4</v>
      </c>
      <c r="X16" s="56">
        <v>610.099999999999</v>
      </c>
      <c r="Y16" s="56">
        <v>32.9</v>
      </c>
      <c r="Z16" s="56">
        <v>0</v>
      </c>
      <c r="AA16" s="56">
        <v>0</v>
      </c>
      <c r="AB16" s="56">
        <v>8.5</v>
      </c>
      <c r="AC16" s="56">
        <v>1497</v>
      </c>
      <c r="AD16" s="56">
        <v>1</v>
      </c>
      <c r="AE16" s="56">
        <v>122.6</v>
      </c>
      <c r="AF16" s="56">
        <v>36.799999999999997</v>
      </c>
      <c r="AG16" s="56">
        <v>144.30000000000001</v>
      </c>
      <c r="AH16" s="56">
        <v>0</v>
      </c>
      <c r="AI16" s="56">
        <v>0</v>
      </c>
      <c r="AJ16" s="56">
        <v>73</v>
      </c>
      <c r="AK16" s="56">
        <v>0.1</v>
      </c>
      <c r="AL16" s="56">
        <v>125.5</v>
      </c>
      <c r="AM16" s="56">
        <v>0.6</v>
      </c>
      <c r="AN16" s="56">
        <v>0.2</v>
      </c>
      <c r="AO16" s="56">
        <v>22.5</v>
      </c>
      <c r="AP16" s="56">
        <v>0</v>
      </c>
      <c r="AQ16" s="56">
        <v>0</v>
      </c>
      <c r="AR16" s="56">
        <v>0</v>
      </c>
      <c r="AS16" s="56">
        <v>0</v>
      </c>
      <c r="AT16" s="56">
        <v>67</v>
      </c>
      <c r="AU16" s="56">
        <v>0</v>
      </c>
      <c r="AV16" s="56">
        <v>0.8</v>
      </c>
      <c r="AW16" s="56">
        <v>24.9</v>
      </c>
      <c r="AX16" s="56">
        <v>0.2</v>
      </c>
      <c r="AY16" s="56">
        <v>3.2</v>
      </c>
      <c r="AZ16" s="56">
        <v>2.7</v>
      </c>
      <c r="BA16" s="56">
        <v>46.3</v>
      </c>
      <c r="BB16" s="56">
        <v>5.2</v>
      </c>
      <c r="BC16" s="56">
        <v>0</v>
      </c>
      <c r="BD16" s="56">
        <v>72.3</v>
      </c>
      <c r="BE16" s="56">
        <v>19.2</v>
      </c>
      <c r="BF16" s="56">
        <v>33.4</v>
      </c>
      <c r="BG16" s="56">
        <v>15.8</v>
      </c>
      <c r="BH16" s="56">
        <v>8.8000000000000007</v>
      </c>
      <c r="BI16" s="56">
        <v>0.1</v>
      </c>
      <c r="BJ16" s="56">
        <v>4</v>
      </c>
      <c r="BK16" s="56">
        <v>22</v>
      </c>
      <c r="BL16" s="56">
        <v>0.2</v>
      </c>
      <c r="BM16" s="56">
        <v>6.2</v>
      </c>
      <c r="BN16" s="56">
        <v>0</v>
      </c>
      <c r="BO16" s="56"/>
      <c r="BP16" s="82">
        <f t="shared" si="0"/>
        <v>6102.49999999999</v>
      </c>
      <c r="BQ16" s="56">
        <f t="shared" si="1"/>
        <v>385.8</v>
      </c>
      <c r="BR16" s="56">
        <v>381.7</v>
      </c>
      <c r="BS16" s="56">
        <v>4.0999999999999996</v>
      </c>
      <c r="BT16" s="56">
        <v>0</v>
      </c>
      <c r="BU16" s="56">
        <f t="shared" si="2"/>
        <v>-20.800000000000004</v>
      </c>
      <c r="BV16" s="56">
        <v>37.9</v>
      </c>
      <c r="BW16" s="56">
        <v>-58.7</v>
      </c>
      <c r="BX16" s="56">
        <f t="shared" si="3"/>
        <v>1221.0999999999999</v>
      </c>
      <c r="BY16" s="56">
        <v>771</v>
      </c>
      <c r="BZ16" s="56">
        <v>450.1</v>
      </c>
      <c r="CA16" s="82">
        <f t="shared" si="4"/>
        <v>1586.1</v>
      </c>
      <c r="CB16" s="82">
        <f t="shared" si="5"/>
        <v>7688.5999999999894</v>
      </c>
    </row>
    <row r="17" spans="2:80" ht="13.5" thickBot="1" x14ac:dyDescent="0.25">
      <c r="B17" s="95" t="s">
        <v>380</v>
      </c>
      <c r="C17" s="56">
        <v>12.2</v>
      </c>
      <c r="D17" s="56">
        <v>0</v>
      </c>
      <c r="E17" s="56">
        <v>0.2</v>
      </c>
      <c r="F17" s="56">
        <v>3.1</v>
      </c>
      <c r="G17" s="56">
        <v>1983.1</v>
      </c>
      <c r="H17" s="56">
        <v>147.5</v>
      </c>
      <c r="I17" s="56">
        <v>283.5</v>
      </c>
      <c r="J17" s="56">
        <v>3908.99999999999</v>
      </c>
      <c r="K17" s="56">
        <v>621.60000000000105</v>
      </c>
      <c r="L17" s="56">
        <v>0</v>
      </c>
      <c r="M17" s="56">
        <v>285.7</v>
      </c>
      <c r="N17" s="56">
        <v>265.10000000000002</v>
      </c>
      <c r="O17" s="56">
        <v>192.8</v>
      </c>
      <c r="P17" s="56">
        <v>216.7</v>
      </c>
      <c r="Q17" s="56">
        <v>33.299999999999997</v>
      </c>
      <c r="R17" s="56">
        <v>192.9</v>
      </c>
      <c r="S17" s="56">
        <v>11.3</v>
      </c>
      <c r="T17" s="56">
        <v>104.4</v>
      </c>
      <c r="U17" s="56">
        <v>72.900000000000006</v>
      </c>
      <c r="V17" s="56">
        <v>62.9</v>
      </c>
      <c r="W17" s="56">
        <v>7.6</v>
      </c>
      <c r="X17" s="56">
        <v>175.2</v>
      </c>
      <c r="Y17" s="56">
        <v>63.8</v>
      </c>
      <c r="Z17" s="56">
        <v>217.8</v>
      </c>
      <c r="AA17" s="56">
        <v>2.2999999999999998</v>
      </c>
      <c r="AB17" s="56">
        <v>208.2</v>
      </c>
      <c r="AC17" s="56">
        <v>18.899999999999999</v>
      </c>
      <c r="AD17" s="56">
        <v>29</v>
      </c>
      <c r="AE17" s="56">
        <v>178.5</v>
      </c>
      <c r="AF17" s="56">
        <v>60.5</v>
      </c>
      <c r="AG17" s="56">
        <v>1.7</v>
      </c>
      <c r="AH17" s="56">
        <v>0.1</v>
      </c>
      <c r="AI17" s="56">
        <v>0.8</v>
      </c>
      <c r="AJ17" s="56">
        <v>12.6</v>
      </c>
      <c r="AK17" s="56">
        <v>1.2</v>
      </c>
      <c r="AL17" s="56">
        <v>175.6</v>
      </c>
      <c r="AM17" s="56">
        <v>319.3</v>
      </c>
      <c r="AN17" s="56">
        <v>11.1</v>
      </c>
      <c r="AO17" s="56">
        <v>17.899999999999999</v>
      </c>
      <c r="AP17" s="56">
        <v>73.8</v>
      </c>
      <c r="AQ17" s="56">
        <v>173.4</v>
      </c>
      <c r="AR17" s="56">
        <v>61</v>
      </c>
      <c r="AS17" s="56">
        <v>77.5</v>
      </c>
      <c r="AT17" s="56">
        <v>1.8</v>
      </c>
      <c r="AU17" s="56">
        <v>0</v>
      </c>
      <c r="AV17" s="56">
        <v>69.5</v>
      </c>
      <c r="AW17" s="56">
        <v>21.1</v>
      </c>
      <c r="AX17" s="56">
        <v>1.2</v>
      </c>
      <c r="AY17" s="56">
        <v>97.8</v>
      </c>
      <c r="AZ17" s="56">
        <v>36.1</v>
      </c>
      <c r="BA17" s="56">
        <v>1.9</v>
      </c>
      <c r="BB17" s="56">
        <v>3.1</v>
      </c>
      <c r="BC17" s="56">
        <v>0.1</v>
      </c>
      <c r="BD17" s="56">
        <v>12.1</v>
      </c>
      <c r="BE17" s="56">
        <v>82.9</v>
      </c>
      <c r="BF17" s="56">
        <v>154</v>
      </c>
      <c r="BG17" s="56">
        <v>93.5</v>
      </c>
      <c r="BH17" s="56">
        <v>10.199999999999999</v>
      </c>
      <c r="BI17" s="56">
        <v>4.9000000000000004</v>
      </c>
      <c r="BJ17" s="56">
        <v>10.8</v>
      </c>
      <c r="BK17" s="56">
        <v>42.7</v>
      </c>
      <c r="BL17" s="56">
        <v>0.8</v>
      </c>
      <c r="BM17" s="56">
        <v>9.1999999999999993</v>
      </c>
      <c r="BN17" s="56">
        <v>0</v>
      </c>
      <c r="BO17" s="56"/>
      <c r="BP17" s="82">
        <f t="shared" si="0"/>
        <v>10939.69999999999</v>
      </c>
      <c r="BQ17" s="56">
        <f t="shared" si="1"/>
        <v>3467.2</v>
      </c>
      <c r="BR17" s="56">
        <v>3451.2</v>
      </c>
      <c r="BS17" s="56">
        <v>0</v>
      </c>
      <c r="BT17" s="56">
        <v>16</v>
      </c>
      <c r="BU17" s="56">
        <f t="shared" si="2"/>
        <v>-12.8</v>
      </c>
      <c r="BV17" s="56">
        <v>0</v>
      </c>
      <c r="BW17" s="56">
        <v>-12.8</v>
      </c>
      <c r="BX17" s="56">
        <f t="shared" si="3"/>
        <v>3749.8999999999996</v>
      </c>
      <c r="BY17" s="56">
        <v>2385.1</v>
      </c>
      <c r="BZ17" s="56">
        <v>1364.8</v>
      </c>
      <c r="CA17" s="82">
        <f t="shared" si="4"/>
        <v>7204.2999999999993</v>
      </c>
      <c r="CB17" s="82">
        <f t="shared" si="5"/>
        <v>18143.999999999989</v>
      </c>
    </row>
    <row r="18" spans="2:80" ht="13.5" thickBot="1" x14ac:dyDescent="0.25">
      <c r="B18" s="95" t="s">
        <v>381</v>
      </c>
      <c r="C18" s="56">
        <v>0</v>
      </c>
      <c r="D18" s="56">
        <v>0</v>
      </c>
      <c r="E18" s="56">
        <v>0</v>
      </c>
      <c r="F18" s="56">
        <v>0.1</v>
      </c>
      <c r="G18" s="56">
        <v>592.70000000000005</v>
      </c>
      <c r="H18" s="56">
        <v>13.8</v>
      </c>
      <c r="I18" s="56">
        <v>4.2</v>
      </c>
      <c r="J18" s="56">
        <v>20.100000000000001</v>
      </c>
      <c r="K18" s="56">
        <v>202.2</v>
      </c>
      <c r="L18" s="56">
        <v>0.5</v>
      </c>
      <c r="M18" s="56">
        <v>131</v>
      </c>
      <c r="N18" s="56">
        <v>97.1</v>
      </c>
      <c r="O18" s="56">
        <v>39.299999999999997</v>
      </c>
      <c r="P18" s="56">
        <v>8.1999999999999993</v>
      </c>
      <c r="Q18" s="56">
        <v>3.9</v>
      </c>
      <c r="R18" s="56">
        <v>77.7</v>
      </c>
      <c r="S18" s="56">
        <v>2.9</v>
      </c>
      <c r="T18" s="56">
        <v>48.6</v>
      </c>
      <c r="U18" s="56">
        <v>116</v>
      </c>
      <c r="V18" s="56">
        <v>78.3</v>
      </c>
      <c r="W18" s="56">
        <v>1.9</v>
      </c>
      <c r="X18" s="56">
        <v>29.7</v>
      </c>
      <c r="Y18" s="56">
        <v>203</v>
      </c>
      <c r="Z18" s="56">
        <v>47.6</v>
      </c>
      <c r="AA18" s="56">
        <v>3.1</v>
      </c>
      <c r="AB18" s="56">
        <v>3.4</v>
      </c>
      <c r="AC18" s="56">
        <v>4.5</v>
      </c>
      <c r="AD18" s="56">
        <v>108.7</v>
      </c>
      <c r="AE18" s="56">
        <v>578.9</v>
      </c>
      <c r="AF18" s="56">
        <v>187</v>
      </c>
      <c r="AG18" s="56">
        <v>3.1</v>
      </c>
      <c r="AH18" s="56">
        <v>0.4</v>
      </c>
      <c r="AI18" s="56">
        <v>6.6</v>
      </c>
      <c r="AJ18" s="56">
        <v>9.1</v>
      </c>
      <c r="AK18" s="56">
        <v>0.5</v>
      </c>
      <c r="AL18" s="56">
        <v>100.1</v>
      </c>
      <c r="AM18" s="56">
        <v>10.9</v>
      </c>
      <c r="AN18" s="56">
        <v>5.7</v>
      </c>
      <c r="AO18" s="56">
        <v>84.1</v>
      </c>
      <c r="AP18" s="56">
        <v>168.2</v>
      </c>
      <c r="AQ18" s="56">
        <v>11</v>
      </c>
      <c r="AR18" s="56">
        <v>28</v>
      </c>
      <c r="AS18" s="56">
        <v>175.4</v>
      </c>
      <c r="AT18" s="56">
        <v>96.3</v>
      </c>
      <c r="AU18" s="56">
        <v>0</v>
      </c>
      <c r="AV18" s="56">
        <v>176.2</v>
      </c>
      <c r="AW18" s="56">
        <v>261.39999999999998</v>
      </c>
      <c r="AX18" s="56">
        <v>4.4000000000000004</v>
      </c>
      <c r="AY18" s="56">
        <v>157.30000000000001</v>
      </c>
      <c r="AZ18" s="56">
        <v>2.8</v>
      </c>
      <c r="BA18" s="56">
        <v>3.2</v>
      </c>
      <c r="BB18" s="56">
        <v>0.4</v>
      </c>
      <c r="BC18" s="56">
        <v>51.6</v>
      </c>
      <c r="BD18" s="56">
        <v>172.5</v>
      </c>
      <c r="BE18" s="56">
        <v>92.6</v>
      </c>
      <c r="BF18" s="56">
        <v>40.700000000000003</v>
      </c>
      <c r="BG18" s="56">
        <v>22.1</v>
      </c>
      <c r="BH18" s="56">
        <v>14.5</v>
      </c>
      <c r="BI18" s="56">
        <v>53.7</v>
      </c>
      <c r="BJ18" s="56">
        <v>49</v>
      </c>
      <c r="BK18" s="56">
        <v>0</v>
      </c>
      <c r="BL18" s="56">
        <v>0.4</v>
      </c>
      <c r="BM18" s="56">
        <v>1.6</v>
      </c>
      <c r="BN18" s="56">
        <v>0</v>
      </c>
      <c r="BO18" s="56"/>
      <c r="BP18" s="82">
        <f t="shared" si="0"/>
        <v>4408.2000000000007</v>
      </c>
      <c r="BQ18" s="56">
        <f t="shared" si="1"/>
        <v>6.6000000000000005</v>
      </c>
      <c r="BR18" s="56">
        <v>0.9</v>
      </c>
      <c r="BS18" s="56">
        <v>5.7</v>
      </c>
      <c r="BT18" s="56">
        <v>0</v>
      </c>
      <c r="BU18" s="56">
        <f t="shared" si="2"/>
        <v>5.2</v>
      </c>
      <c r="BV18" s="56">
        <v>0</v>
      </c>
      <c r="BW18" s="56">
        <v>5.2</v>
      </c>
      <c r="BX18" s="56">
        <f t="shared" si="3"/>
        <v>21.700000000000003</v>
      </c>
      <c r="BY18" s="56">
        <v>11.9</v>
      </c>
      <c r="BZ18" s="56">
        <v>9.8000000000000007</v>
      </c>
      <c r="CA18" s="82">
        <f t="shared" si="4"/>
        <v>33.5</v>
      </c>
      <c r="CB18" s="82">
        <f t="shared" si="5"/>
        <v>4441.7000000000007</v>
      </c>
    </row>
    <row r="19" spans="2:80" ht="13.5" thickBot="1" x14ac:dyDescent="0.25">
      <c r="B19" s="95" t="s">
        <v>382</v>
      </c>
      <c r="C19" s="56">
        <v>282.89999999999998</v>
      </c>
      <c r="D19" s="56">
        <v>8.6999999999999993</v>
      </c>
      <c r="E19" s="56">
        <v>169.3</v>
      </c>
      <c r="F19" s="56">
        <v>91</v>
      </c>
      <c r="G19" s="56">
        <v>192.7</v>
      </c>
      <c r="H19" s="56">
        <v>14.7</v>
      </c>
      <c r="I19" s="56">
        <v>67.900000000000006</v>
      </c>
      <c r="J19" s="56">
        <v>64.7</v>
      </c>
      <c r="K19" s="56">
        <v>1.4</v>
      </c>
      <c r="L19" s="56">
        <v>1008.3</v>
      </c>
      <c r="M19" s="56">
        <v>514.4</v>
      </c>
      <c r="N19" s="56">
        <v>19.2</v>
      </c>
      <c r="O19" s="56">
        <v>64.5</v>
      </c>
      <c r="P19" s="56">
        <v>492.5</v>
      </c>
      <c r="Q19" s="56">
        <v>239.2</v>
      </c>
      <c r="R19" s="56">
        <v>95.9</v>
      </c>
      <c r="S19" s="56">
        <v>1.2</v>
      </c>
      <c r="T19" s="56">
        <v>72.2</v>
      </c>
      <c r="U19" s="56">
        <v>30.7</v>
      </c>
      <c r="V19" s="56">
        <v>50.9</v>
      </c>
      <c r="W19" s="56">
        <v>1.2</v>
      </c>
      <c r="X19" s="56">
        <v>48.5</v>
      </c>
      <c r="Y19" s="56">
        <v>54.7</v>
      </c>
      <c r="Z19" s="56">
        <v>1801.2</v>
      </c>
      <c r="AA19" s="56">
        <v>88.2</v>
      </c>
      <c r="AB19" s="56">
        <v>260.10000000000002</v>
      </c>
      <c r="AC19" s="56">
        <v>430.5</v>
      </c>
      <c r="AD19" s="56">
        <v>165.5</v>
      </c>
      <c r="AE19" s="56">
        <v>575</v>
      </c>
      <c r="AF19" s="56">
        <v>45.3</v>
      </c>
      <c r="AG19" s="56">
        <v>1604.9</v>
      </c>
      <c r="AH19" s="56">
        <v>221.099999999999</v>
      </c>
      <c r="AI19" s="56">
        <v>632.59999999999695</v>
      </c>
      <c r="AJ19" s="56">
        <v>153.69999999999999</v>
      </c>
      <c r="AK19" s="56">
        <v>48.999999999999901</v>
      </c>
      <c r="AL19" s="56">
        <v>46.5</v>
      </c>
      <c r="AM19" s="56">
        <v>1.5</v>
      </c>
      <c r="AN19" s="56">
        <v>4.7</v>
      </c>
      <c r="AO19" s="56">
        <v>4.8</v>
      </c>
      <c r="AP19" s="56">
        <v>26</v>
      </c>
      <c r="AQ19" s="56">
        <v>0</v>
      </c>
      <c r="AR19" s="56">
        <v>0</v>
      </c>
      <c r="AS19" s="56">
        <v>0</v>
      </c>
      <c r="AT19" s="56">
        <v>26</v>
      </c>
      <c r="AU19" s="56">
        <v>0</v>
      </c>
      <c r="AV19" s="56">
        <v>21</v>
      </c>
      <c r="AW19" s="56">
        <v>68.2</v>
      </c>
      <c r="AX19" s="56">
        <v>18.600000000000001</v>
      </c>
      <c r="AY19" s="56">
        <v>8.1</v>
      </c>
      <c r="AZ19" s="56">
        <v>1.6</v>
      </c>
      <c r="BA19" s="56">
        <v>34.1</v>
      </c>
      <c r="BB19" s="56">
        <v>1.4</v>
      </c>
      <c r="BC19" s="56">
        <v>1.4</v>
      </c>
      <c r="BD19" s="56">
        <v>56</v>
      </c>
      <c r="BE19" s="56">
        <v>343.6</v>
      </c>
      <c r="BF19" s="56">
        <v>189.7</v>
      </c>
      <c r="BG19" s="56">
        <v>67.3</v>
      </c>
      <c r="BH19" s="56">
        <v>40</v>
      </c>
      <c r="BI19" s="56">
        <v>18.5</v>
      </c>
      <c r="BJ19" s="56">
        <v>25.6</v>
      </c>
      <c r="BK19" s="56">
        <v>25.9</v>
      </c>
      <c r="BL19" s="56">
        <v>2.9</v>
      </c>
      <c r="BM19" s="56">
        <v>19.8</v>
      </c>
      <c r="BN19" s="56">
        <v>0</v>
      </c>
      <c r="BO19" s="56"/>
      <c r="BP19" s="82">
        <f t="shared" si="0"/>
        <v>10666.999999999996</v>
      </c>
      <c r="BQ19" s="56">
        <f t="shared" si="1"/>
        <v>9361</v>
      </c>
      <c r="BR19" s="56">
        <v>9361</v>
      </c>
      <c r="BS19" s="56">
        <v>0</v>
      </c>
      <c r="BT19" s="56">
        <v>0</v>
      </c>
      <c r="BU19" s="56">
        <f t="shared" si="2"/>
        <v>-1526.5</v>
      </c>
      <c r="BV19" s="56">
        <v>0</v>
      </c>
      <c r="BW19" s="56">
        <v>-1526.5</v>
      </c>
      <c r="BX19" s="56">
        <f t="shared" si="3"/>
        <v>10170</v>
      </c>
      <c r="BY19" s="56">
        <v>4757.6000000000004</v>
      </c>
      <c r="BZ19" s="56">
        <v>5412.4</v>
      </c>
      <c r="CA19" s="82">
        <f t="shared" si="4"/>
        <v>18004.5</v>
      </c>
      <c r="CB19" s="82">
        <f t="shared" si="5"/>
        <v>28671.499999999996</v>
      </c>
    </row>
    <row r="20" spans="2:80" ht="13.5" thickBot="1" x14ac:dyDescent="0.25">
      <c r="B20" s="95" t="s">
        <v>383</v>
      </c>
      <c r="C20" s="56">
        <v>2631.6999999999898</v>
      </c>
      <c r="D20" s="56">
        <v>14.5</v>
      </c>
      <c r="E20" s="56">
        <v>22.5</v>
      </c>
      <c r="F20" s="56">
        <v>146.30000000000001</v>
      </c>
      <c r="G20" s="56">
        <v>914.2</v>
      </c>
      <c r="H20" s="56">
        <v>352</v>
      </c>
      <c r="I20" s="56">
        <v>421.7</v>
      </c>
      <c r="J20" s="56">
        <v>486.4</v>
      </c>
      <c r="K20" s="56">
        <v>148.9</v>
      </c>
      <c r="L20" s="56">
        <v>189</v>
      </c>
      <c r="M20" s="56">
        <v>10298.700000000001</v>
      </c>
      <c r="N20" s="56">
        <v>1580.4</v>
      </c>
      <c r="O20" s="56">
        <v>1707.0999999999899</v>
      </c>
      <c r="P20" s="56">
        <v>1161.4000000000001</v>
      </c>
      <c r="Q20" s="56">
        <v>427.5</v>
      </c>
      <c r="R20" s="56">
        <v>617.4</v>
      </c>
      <c r="S20" s="56">
        <v>61.2</v>
      </c>
      <c r="T20" s="56">
        <v>317.60000000000002</v>
      </c>
      <c r="U20" s="56">
        <v>170.8</v>
      </c>
      <c r="V20" s="56">
        <v>1422.2</v>
      </c>
      <c r="W20" s="56">
        <v>110.3</v>
      </c>
      <c r="X20" s="56">
        <v>194.4</v>
      </c>
      <c r="Y20" s="56">
        <v>100.8</v>
      </c>
      <c r="Z20" s="56">
        <v>1266</v>
      </c>
      <c r="AA20" s="56">
        <v>876.7</v>
      </c>
      <c r="AB20" s="56">
        <v>195.5</v>
      </c>
      <c r="AC20" s="56">
        <v>2565</v>
      </c>
      <c r="AD20" s="56">
        <v>379.4</v>
      </c>
      <c r="AE20" s="56">
        <v>1175.9000000000001</v>
      </c>
      <c r="AF20" s="56">
        <v>32.700000000000003</v>
      </c>
      <c r="AG20" s="56">
        <v>71.599999999999994</v>
      </c>
      <c r="AH20" s="56">
        <v>1</v>
      </c>
      <c r="AI20" s="56">
        <v>25.7</v>
      </c>
      <c r="AJ20" s="56">
        <v>248.4</v>
      </c>
      <c r="AK20" s="56">
        <v>1.5</v>
      </c>
      <c r="AL20" s="56">
        <v>201.3</v>
      </c>
      <c r="AM20" s="56">
        <v>0.3</v>
      </c>
      <c r="AN20" s="56">
        <v>116.9</v>
      </c>
      <c r="AO20" s="56">
        <v>13.1</v>
      </c>
      <c r="AP20" s="56">
        <v>21.7</v>
      </c>
      <c r="AQ20" s="56">
        <v>36.299999999999997</v>
      </c>
      <c r="AR20" s="56">
        <v>8.1</v>
      </c>
      <c r="AS20" s="56">
        <v>15.3</v>
      </c>
      <c r="AT20" s="56">
        <v>4.4000000000000004</v>
      </c>
      <c r="AU20" s="56">
        <v>0</v>
      </c>
      <c r="AV20" s="56">
        <v>201.7</v>
      </c>
      <c r="AW20" s="56">
        <v>116.8</v>
      </c>
      <c r="AX20" s="56">
        <v>78.900000000000006</v>
      </c>
      <c r="AY20" s="56">
        <v>68</v>
      </c>
      <c r="AZ20" s="56">
        <v>37.6</v>
      </c>
      <c r="BA20" s="56">
        <v>7.2</v>
      </c>
      <c r="BB20" s="56">
        <v>2.2999999999999998</v>
      </c>
      <c r="BC20" s="56">
        <v>0.1</v>
      </c>
      <c r="BD20" s="56">
        <v>74.099999999999994</v>
      </c>
      <c r="BE20" s="56">
        <v>245.4</v>
      </c>
      <c r="BF20" s="56">
        <v>31.4</v>
      </c>
      <c r="BG20" s="56">
        <v>2165.8000000000002</v>
      </c>
      <c r="BH20" s="56">
        <v>97.4</v>
      </c>
      <c r="BI20" s="56">
        <v>1.3</v>
      </c>
      <c r="BJ20" s="56">
        <v>5.8</v>
      </c>
      <c r="BK20" s="56">
        <v>21.5</v>
      </c>
      <c r="BL20" s="56">
        <v>10.4</v>
      </c>
      <c r="BM20" s="56">
        <v>72.900000000000006</v>
      </c>
      <c r="BN20" s="56">
        <v>0</v>
      </c>
      <c r="BO20" s="56"/>
      <c r="BP20" s="82">
        <f t="shared" si="0"/>
        <v>33992.400000000001</v>
      </c>
      <c r="BQ20" s="56">
        <f t="shared" si="1"/>
        <v>6900.1</v>
      </c>
      <c r="BR20" s="56">
        <v>6900.1</v>
      </c>
      <c r="BS20" s="56">
        <v>0</v>
      </c>
      <c r="BT20" s="56">
        <v>0</v>
      </c>
      <c r="BU20" s="56">
        <f t="shared" si="2"/>
        <v>-276.5</v>
      </c>
      <c r="BV20" s="56">
        <v>0</v>
      </c>
      <c r="BW20" s="56">
        <v>-276.5</v>
      </c>
      <c r="BX20" s="56">
        <f t="shared" si="3"/>
        <v>19184.300000000003</v>
      </c>
      <c r="BY20" s="56">
        <v>10958.800000000001</v>
      </c>
      <c r="BZ20" s="56">
        <v>8225.5</v>
      </c>
      <c r="CA20" s="82">
        <f t="shared" si="4"/>
        <v>25807.9</v>
      </c>
      <c r="CB20" s="82">
        <f t="shared" si="5"/>
        <v>59800.3</v>
      </c>
    </row>
    <row r="21" spans="2:80" ht="13.5" thickBot="1" x14ac:dyDescent="0.25">
      <c r="B21" s="95" t="s">
        <v>384</v>
      </c>
      <c r="C21" s="56">
        <v>74.499999999999005</v>
      </c>
      <c r="D21" s="56">
        <v>0</v>
      </c>
      <c r="E21" s="56">
        <v>1.8</v>
      </c>
      <c r="F21" s="56">
        <v>0.1</v>
      </c>
      <c r="G21" s="56">
        <v>83.5</v>
      </c>
      <c r="H21" s="56">
        <v>0.2</v>
      </c>
      <c r="I21" s="56">
        <v>0</v>
      </c>
      <c r="J21" s="56">
        <v>0</v>
      </c>
      <c r="K21" s="56">
        <v>0.5</v>
      </c>
      <c r="L21" s="56">
        <v>0</v>
      </c>
      <c r="M21" s="56">
        <v>75.900000000000006</v>
      </c>
      <c r="N21" s="56">
        <v>1621.2</v>
      </c>
      <c r="O21" s="56">
        <v>0</v>
      </c>
      <c r="P21" s="56">
        <v>1.1000000000000001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0.2</v>
      </c>
      <c r="X21" s="56">
        <v>2.2000000000000002</v>
      </c>
      <c r="Y21" s="56">
        <v>0.1</v>
      </c>
      <c r="Z21" s="56">
        <v>0</v>
      </c>
      <c r="AA21" s="56">
        <v>0.4</v>
      </c>
      <c r="AB21" s="56">
        <v>4.9000000000000004</v>
      </c>
      <c r="AC21" s="56">
        <v>1</v>
      </c>
      <c r="AD21" s="56">
        <v>0</v>
      </c>
      <c r="AE21" s="56">
        <v>234.7</v>
      </c>
      <c r="AF21" s="56">
        <v>1.7</v>
      </c>
      <c r="AG21" s="56">
        <v>0.4</v>
      </c>
      <c r="AH21" s="56">
        <v>0</v>
      </c>
      <c r="AI21" s="56">
        <v>0</v>
      </c>
      <c r="AJ21" s="56">
        <v>4.5</v>
      </c>
      <c r="AK21" s="56">
        <v>0</v>
      </c>
      <c r="AL21" s="56">
        <v>55.7</v>
      </c>
      <c r="AM21" s="56">
        <v>0</v>
      </c>
      <c r="AN21" s="56">
        <v>0</v>
      </c>
      <c r="AO21" s="56">
        <v>0.5</v>
      </c>
      <c r="AP21" s="56">
        <v>0</v>
      </c>
      <c r="AQ21" s="56">
        <v>0.6</v>
      </c>
      <c r="AR21" s="56">
        <v>0.1</v>
      </c>
      <c r="AS21" s="56">
        <v>0.3</v>
      </c>
      <c r="AT21" s="56">
        <v>0</v>
      </c>
      <c r="AU21" s="56">
        <v>0</v>
      </c>
      <c r="AV21" s="56">
        <v>4.9000000000000004</v>
      </c>
      <c r="AW21" s="56">
        <v>4.8</v>
      </c>
      <c r="AX21" s="56">
        <v>35.700000000000003</v>
      </c>
      <c r="AY21" s="56">
        <v>8.6999999999999993</v>
      </c>
      <c r="AZ21" s="56">
        <v>28.6</v>
      </c>
      <c r="BA21" s="56">
        <v>0</v>
      </c>
      <c r="BB21" s="56">
        <v>0</v>
      </c>
      <c r="BC21" s="56">
        <v>0</v>
      </c>
      <c r="BD21" s="56">
        <v>0.2</v>
      </c>
      <c r="BE21" s="56">
        <v>108.3</v>
      </c>
      <c r="BF21" s="56">
        <v>7.9</v>
      </c>
      <c r="BG21" s="56">
        <v>5546.5</v>
      </c>
      <c r="BH21" s="56">
        <v>424.1</v>
      </c>
      <c r="BI21" s="56">
        <v>0.1</v>
      </c>
      <c r="BJ21" s="56">
        <v>0.7</v>
      </c>
      <c r="BK21" s="56">
        <v>32.1</v>
      </c>
      <c r="BL21" s="56">
        <v>0</v>
      </c>
      <c r="BM21" s="56">
        <v>19.8</v>
      </c>
      <c r="BN21" s="56">
        <v>0</v>
      </c>
      <c r="BO21" s="56"/>
      <c r="BP21" s="82">
        <f t="shared" si="0"/>
        <v>8388.5</v>
      </c>
      <c r="BQ21" s="56">
        <f t="shared" si="1"/>
        <v>14285.4</v>
      </c>
      <c r="BR21" s="56">
        <v>5724.6</v>
      </c>
      <c r="BS21" s="56">
        <v>0</v>
      </c>
      <c r="BT21" s="56">
        <v>8560.7999999999993</v>
      </c>
      <c r="BU21" s="56">
        <f t="shared" si="2"/>
        <v>823.2</v>
      </c>
      <c r="BV21" s="56">
        <v>0</v>
      </c>
      <c r="BW21" s="56">
        <v>823.2</v>
      </c>
      <c r="BX21" s="56">
        <f t="shared" si="3"/>
        <v>10992.1</v>
      </c>
      <c r="BY21" s="56">
        <v>5903.8</v>
      </c>
      <c r="BZ21" s="56">
        <v>5088.3</v>
      </c>
      <c r="CA21" s="82">
        <f t="shared" si="4"/>
        <v>26100.7</v>
      </c>
      <c r="CB21" s="82">
        <f t="shared" si="5"/>
        <v>34489.199999999997</v>
      </c>
    </row>
    <row r="22" spans="2:80" ht="13.5" thickBot="1" x14ac:dyDescent="0.25">
      <c r="B22" s="95" t="s">
        <v>385</v>
      </c>
      <c r="C22" s="56">
        <v>452.1</v>
      </c>
      <c r="D22" s="56">
        <v>0</v>
      </c>
      <c r="E22" s="56">
        <v>15.5</v>
      </c>
      <c r="F22" s="56">
        <v>18.2</v>
      </c>
      <c r="G22" s="56">
        <v>2449.6</v>
      </c>
      <c r="H22" s="56">
        <v>225.1</v>
      </c>
      <c r="I22" s="56">
        <v>96.8</v>
      </c>
      <c r="J22" s="56">
        <v>211.1</v>
      </c>
      <c r="K22" s="56">
        <v>178</v>
      </c>
      <c r="L22" s="56">
        <v>1.5</v>
      </c>
      <c r="M22" s="56">
        <v>1024.9000000000001</v>
      </c>
      <c r="N22" s="56">
        <v>277</v>
      </c>
      <c r="O22" s="56">
        <v>3467.7</v>
      </c>
      <c r="P22" s="56">
        <v>361.7</v>
      </c>
      <c r="Q22" s="56">
        <v>30</v>
      </c>
      <c r="R22" s="56">
        <v>274.2</v>
      </c>
      <c r="S22" s="56">
        <v>84.6</v>
      </c>
      <c r="T22" s="56">
        <v>637.9</v>
      </c>
      <c r="U22" s="56">
        <v>319.8</v>
      </c>
      <c r="V22" s="56">
        <v>2851.1</v>
      </c>
      <c r="W22" s="56">
        <v>116.2</v>
      </c>
      <c r="X22" s="56">
        <v>317.7</v>
      </c>
      <c r="Y22" s="56">
        <v>69.8</v>
      </c>
      <c r="Z22" s="56">
        <v>1.3</v>
      </c>
      <c r="AA22" s="56">
        <v>5.8</v>
      </c>
      <c r="AB22" s="56">
        <v>198.3</v>
      </c>
      <c r="AC22" s="56">
        <v>1999</v>
      </c>
      <c r="AD22" s="56">
        <v>1128</v>
      </c>
      <c r="AE22" s="56">
        <v>602.1</v>
      </c>
      <c r="AF22" s="56">
        <v>128.5</v>
      </c>
      <c r="AG22" s="56">
        <v>68.7</v>
      </c>
      <c r="AH22" s="56">
        <v>2.2999999999999998</v>
      </c>
      <c r="AI22" s="56">
        <v>23.2</v>
      </c>
      <c r="AJ22" s="56">
        <v>295.89999999999998</v>
      </c>
      <c r="AK22" s="56">
        <v>2.2999999999999998</v>
      </c>
      <c r="AL22" s="56">
        <v>637.79999999999995</v>
      </c>
      <c r="AM22" s="56">
        <v>7.1</v>
      </c>
      <c r="AN22" s="56">
        <v>34</v>
      </c>
      <c r="AO22" s="56">
        <v>97.7</v>
      </c>
      <c r="AP22" s="56">
        <v>44.1</v>
      </c>
      <c r="AQ22" s="56">
        <v>14.9</v>
      </c>
      <c r="AR22" s="56">
        <v>2</v>
      </c>
      <c r="AS22" s="56">
        <v>5.6</v>
      </c>
      <c r="AT22" s="56">
        <v>67.8</v>
      </c>
      <c r="AU22" s="56">
        <v>0</v>
      </c>
      <c r="AV22" s="56">
        <v>15.1</v>
      </c>
      <c r="AW22" s="56">
        <v>158.5</v>
      </c>
      <c r="AX22" s="56">
        <v>12</v>
      </c>
      <c r="AY22" s="56">
        <v>238.4</v>
      </c>
      <c r="AZ22" s="56">
        <v>8.8000000000000007</v>
      </c>
      <c r="BA22" s="56">
        <v>185.5</v>
      </c>
      <c r="BB22" s="56">
        <v>11.8</v>
      </c>
      <c r="BC22" s="56">
        <v>0</v>
      </c>
      <c r="BD22" s="56">
        <v>309.10000000000002</v>
      </c>
      <c r="BE22" s="56">
        <v>47.2</v>
      </c>
      <c r="BF22" s="56">
        <v>20.6</v>
      </c>
      <c r="BG22" s="56">
        <v>88.3</v>
      </c>
      <c r="BH22" s="56">
        <v>11.4</v>
      </c>
      <c r="BI22" s="56">
        <v>41.799999999999898</v>
      </c>
      <c r="BJ22" s="56">
        <v>82.7</v>
      </c>
      <c r="BK22" s="56">
        <v>35.5</v>
      </c>
      <c r="BL22" s="56">
        <v>9.4</v>
      </c>
      <c r="BM22" s="56">
        <v>56.2</v>
      </c>
      <c r="BN22" s="56">
        <v>0</v>
      </c>
      <c r="BO22" s="56"/>
      <c r="BP22" s="82">
        <f t="shared" si="0"/>
        <v>20179.199999999997</v>
      </c>
      <c r="BQ22" s="56">
        <f t="shared" si="1"/>
        <v>1735.9</v>
      </c>
      <c r="BR22" s="56">
        <v>1735.9</v>
      </c>
      <c r="BS22" s="56">
        <v>0</v>
      </c>
      <c r="BT22" s="56">
        <v>0</v>
      </c>
      <c r="BU22" s="56">
        <f t="shared" si="2"/>
        <v>-154.5</v>
      </c>
      <c r="BV22" s="56">
        <v>84.5</v>
      </c>
      <c r="BW22" s="56">
        <v>-239</v>
      </c>
      <c r="BX22" s="56">
        <f t="shared" si="3"/>
        <v>6324.2</v>
      </c>
      <c r="BY22" s="56">
        <v>4327.8999999999996</v>
      </c>
      <c r="BZ22" s="56">
        <v>1996.3</v>
      </c>
      <c r="CA22" s="82">
        <f t="shared" si="4"/>
        <v>7905.6</v>
      </c>
      <c r="CB22" s="82">
        <f t="shared" si="5"/>
        <v>28084.799999999996</v>
      </c>
    </row>
    <row r="23" spans="2:80" ht="13.5" thickBot="1" x14ac:dyDescent="0.25">
      <c r="B23" s="95" t="s">
        <v>386</v>
      </c>
      <c r="C23" s="56">
        <v>23.9</v>
      </c>
      <c r="D23" s="56">
        <v>0</v>
      </c>
      <c r="E23" s="56">
        <v>0</v>
      </c>
      <c r="F23" s="56">
        <v>219.4</v>
      </c>
      <c r="G23" s="56">
        <v>999.5</v>
      </c>
      <c r="H23" s="56">
        <v>13.4</v>
      </c>
      <c r="I23" s="56">
        <v>83.4</v>
      </c>
      <c r="J23" s="56">
        <v>0</v>
      </c>
      <c r="K23" s="56">
        <v>27.8</v>
      </c>
      <c r="L23" s="56">
        <v>4.7</v>
      </c>
      <c r="M23" s="56">
        <v>408.3</v>
      </c>
      <c r="N23" s="56">
        <v>70.5</v>
      </c>
      <c r="O23" s="56">
        <v>100.9</v>
      </c>
      <c r="P23" s="56">
        <v>2150.1</v>
      </c>
      <c r="Q23" s="56">
        <v>407.4</v>
      </c>
      <c r="R23" s="56">
        <v>102.5</v>
      </c>
      <c r="S23" s="56">
        <v>7.2</v>
      </c>
      <c r="T23" s="56">
        <v>223.9</v>
      </c>
      <c r="U23" s="56">
        <v>29.2</v>
      </c>
      <c r="V23" s="56">
        <v>219.1</v>
      </c>
      <c r="W23" s="56">
        <v>131.4</v>
      </c>
      <c r="X23" s="56">
        <v>108.5</v>
      </c>
      <c r="Y23" s="56">
        <v>15.5</v>
      </c>
      <c r="Z23" s="56">
        <v>2.1</v>
      </c>
      <c r="AA23" s="56">
        <v>13.7</v>
      </c>
      <c r="AB23" s="56">
        <v>97.8</v>
      </c>
      <c r="AC23" s="56">
        <v>7747.2</v>
      </c>
      <c r="AD23" s="56">
        <v>284.89999999999998</v>
      </c>
      <c r="AE23" s="56">
        <v>151.1</v>
      </c>
      <c r="AF23" s="56">
        <v>38.9</v>
      </c>
      <c r="AG23" s="56">
        <v>5.3</v>
      </c>
      <c r="AH23" s="56">
        <v>0.4</v>
      </c>
      <c r="AI23" s="56">
        <v>8</v>
      </c>
      <c r="AJ23" s="56">
        <v>13.7</v>
      </c>
      <c r="AK23" s="56">
        <v>1.3</v>
      </c>
      <c r="AL23" s="56">
        <v>258.89999999999998</v>
      </c>
      <c r="AM23" s="56">
        <v>0.4</v>
      </c>
      <c r="AN23" s="56">
        <v>1.6</v>
      </c>
      <c r="AO23" s="56">
        <v>0</v>
      </c>
      <c r="AP23" s="56">
        <v>4.7</v>
      </c>
      <c r="AQ23" s="56">
        <v>0.6</v>
      </c>
      <c r="AR23" s="56">
        <v>0.1</v>
      </c>
      <c r="AS23" s="56">
        <v>0.3</v>
      </c>
      <c r="AT23" s="56">
        <v>25.9</v>
      </c>
      <c r="AU23" s="56">
        <v>0</v>
      </c>
      <c r="AV23" s="56">
        <v>3.2</v>
      </c>
      <c r="AW23" s="56">
        <v>56.5</v>
      </c>
      <c r="AX23" s="56">
        <v>3.5</v>
      </c>
      <c r="AY23" s="56">
        <v>20</v>
      </c>
      <c r="AZ23" s="56">
        <v>6.4</v>
      </c>
      <c r="BA23" s="56">
        <v>4.7</v>
      </c>
      <c r="BB23" s="56">
        <v>0</v>
      </c>
      <c r="BC23" s="56">
        <v>0</v>
      </c>
      <c r="BD23" s="56">
        <v>198.1</v>
      </c>
      <c r="BE23" s="56">
        <v>77.7</v>
      </c>
      <c r="BF23" s="56">
        <v>23.5</v>
      </c>
      <c r="BG23" s="56">
        <v>219</v>
      </c>
      <c r="BH23" s="56">
        <v>16</v>
      </c>
      <c r="BI23" s="56">
        <v>19.8</v>
      </c>
      <c r="BJ23" s="56">
        <v>3.9</v>
      </c>
      <c r="BK23" s="56">
        <v>27</v>
      </c>
      <c r="BL23" s="56">
        <v>0.8</v>
      </c>
      <c r="BM23" s="56">
        <v>28.3</v>
      </c>
      <c r="BN23" s="56">
        <v>0</v>
      </c>
      <c r="BO23" s="56"/>
      <c r="BP23" s="82">
        <f t="shared" si="0"/>
        <v>14711.899999999996</v>
      </c>
      <c r="BQ23" s="56">
        <f t="shared" si="1"/>
        <v>329.8</v>
      </c>
      <c r="BR23" s="56">
        <v>329.8</v>
      </c>
      <c r="BS23" s="56">
        <v>0</v>
      </c>
      <c r="BT23" s="56">
        <v>0</v>
      </c>
      <c r="BU23" s="56">
        <f t="shared" si="2"/>
        <v>-559.50000000000102</v>
      </c>
      <c r="BV23" s="56">
        <v>6.6</v>
      </c>
      <c r="BW23" s="56">
        <v>-566.10000000000105</v>
      </c>
      <c r="BX23" s="56">
        <f t="shared" si="3"/>
        <v>4976.8999999999996</v>
      </c>
      <c r="BY23" s="56">
        <v>2482.7000000000003</v>
      </c>
      <c r="BZ23" s="56">
        <v>2494.1999999999998</v>
      </c>
      <c r="CA23" s="82">
        <f t="shared" si="4"/>
        <v>4747.1999999999989</v>
      </c>
      <c r="CB23" s="82">
        <f t="shared" si="5"/>
        <v>19459.099999999995</v>
      </c>
    </row>
    <row r="24" spans="2:80" ht="13.5" thickBot="1" x14ac:dyDescent="0.25">
      <c r="B24" s="95" t="s">
        <v>387</v>
      </c>
      <c r="C24" s="56">
        <v>0</v>
      </c>
      <c r="D24" s="56">
        <v>0</v>
      </c>
      <c r="E24" s="56">
        <v>0.6</v>
      </c>
      <c r="F24" s="56">
        <v>52.5</v>
      </c>
      <c r="G24" s="56">
        <v>73.3</v>
      </c>
      <c r="H24" s="56">
        <v>3.9</v>
      </c>
      <c r="I24" s="56">
        <v>9.1999999999999993</v>
      </c>
      <c r="J24" s="56">
        <v>69.599999999999994</v>
      </c>
      <c r="K24" s="56">
        <v>87.3</v>
      </c>
      <c r="L24" s="56">
        <v>0.1</v>
      </c>
      <c r="M24" s="56">
        <v>53.1</v>
      </c>
      <c r="N24" s="56">
        <v>30.3</v>
      </c>
      <c r="O24" s="56">
        <v>112</v>
      </c>
      <c r="P24" s="56">
        <v>141.6</v>
      </c>
      <c r="Q24" s="56">
        <v>5250.1</v>
      </c>
      <c r="R24" s="56">
        <v>7946.6000000000104</v>
      </c>
      <c r="S24" s="56">
        <v>104.8</v>
      </c>
      <c r="T24" s="56">
        <v>1659.8999999999901</v>
      </c>
      <c r="U24" s="56">
        <v>2146.5</v>
      </c>
      <c r="V24" s="56">
        <v>2540.5</v>
      </c>
      <c r="W24" s="56">
        <v>290.60000000000002</v>
      </c>
      <c r="X24" s="56">
        <v>379.9</v>
      </c>
      <c r="Y24" s="56">
        <v>223.4</v>
      </c>
      <c r="Z24" s="56">
        <v>250</v>
      </c>
      <c r="AA24" s="56">
        <v>9.6</v>
      </c>
      <c r="AB24" s="56">
        <v>80.7</v>
      </c>
      <c r="AC24" s="56">
        <v>2566.6</v>
      </c>
      <c r="AD24" s="56">
        <v>7.3</v>
      </c>
      <c r="AE24" s="56">
        <v>617.9</v>
      </c>
      <c r="AF24" s="56">
        <v>31.5</v>
      </c>
      <c r="AG24" s="56">
        <v>71.400000000000006</v>
      </c>
      <c r="AH24" s="56">
        <v>8.4</v>
      </c>
      <c r="AI24" s="56">
        <v>9.3000000000000007</v>
      </c>
      <c r="AJ24" s="56">
        <v>197.8</v>
      </c>
      <c r="AK24" s="56">
        <v>0.2</v>
      </c>
      <c r="AL24" s="56">
        <v>5.7</v>
      </c>
      <c r="AM24" s="56">
        <v>0.2</v>
      </c>
      <c r="AN24" s="56">
        <v>28.7</v>
      </c>
      <c r="AO24" s="56">
        <v>19.399999999999999</v>
      </c>
      <c r="AP24" s="56">
        <v>7.7</v>
      </c>
      <c r="AQ24" s="56">
        <v>5.2</v>
      </c>
      <c r="AR24" s="56">
        <v>1.2</v>
      </c>
      <c r="AS24" s="56">
        <v>2.1</v>
      </c>
      <c r="AT24" s="56">
        <v>52.7</v>
      </c>
      <c r="AU24" s="56">
        <v>0</v>
      </c>
      <c r="AV24" s="56">
        <v>20.5</v>
      </c>
      <c r="AW24" s="56">
        <v>245.5</v>
      </c>
      <c r="AX24" s="56">
        <v>1.9</v>
      </c>
      <c r="AY24" s="56">
        <v>43.8</v>
      </c>
      <c r="AZ24" s="56">
        <v>0</v>
      </c>
      <c r="BA24" s="56">
        <v>0</v>
      </c>
      <c r="BB24" s="56">
        <v>0</v>
      </c>
      <c r="BC24" s="56">
        <v>0</v>
      </c>
      <c r="BD24" s="56">
        <v>39</v>
      </c>
      <c r="BE24" s="56">
        <v>47.6</v>
      </c>
      <c r="BF24" s="56">
        <v>7.5</v>
      </c>
      <c r="BG24" s="56">
        <v>0</v>
      </c>
      <c r="BH24" s="56">
        <v>0</v>
      </c>
      <c r="BI24" s="56">
        <v>0.7</v>
      </c>
      <c r="BJ24" s="56">
        <v>1.9</v>
      </c>
      <c r="BK24" s="56">
        <v>0</v>
      </c>
      <c r="BL24" s="56">
        <v>0</v>
      </c>
      <c r="BM24" s="56">
        <v>0.9</v>
      </c>
      <c r="BN24" s="56">
        <v>0</v>
      </c>
      <c r="BO24" s="56"/>
      <c r="BP24" s="82">
        <f t="shared" si="0"/>
        <v>25558.700000000012</v>
      </c>
      <c r="BQ24" s="56">
        <f t="shared" si="1"/>
        <v>4</v>
      </c>
      <c r="BR24" s="56">
        <v>4</v>
      </c>
      <c r="BS24" s="56">
        <v>0</v>
      </c>
      <c r="BT24" s="56">
        <v>0</v>
      </c>
      <c r="BU24" s="56">
        <f t="shared" si="2"/>
        <v>-45.299999999999983</v>
      </c>
      <c r="BV24" s="56">
        <v>4.5</v>
      </c>
      <c r="BW24" s="56">
        <v>-49.799999999999983</v>
      </c>
      <c r="BX24" s="56">
        <f t="shared" si="3"/>
        <v>9785.5</v>
      </c>
      <c r="BY24" s="56">
        <v>6244.4000000000005</v>
      </c>
      <c r="BZ24" s="56">
        <v>3541.1</v>
      </c>
      <c r="CA24" s="82">
        <f t="shared" si="4"/>
        <v>9744.2000000000007</v>
      </c>
      <c r="CB24" s="82">
        <f t="shared" si="5"/>
        <v>35302.900000000009</v>
      </c>
    </row>
    <row r="25" spans="2:80" ht="13.5" thickBot="1" x14ac:dyDescent="0.25">
      <c r="B25" s="95" t="s">
        <v>388</v>
      </c>
      <c r="C25" s="56">
        <v>831.19999999999902</v>
      </c>
      <c r="D25" s="56">
        <v>0</v>
      </c>
      <c r="E25" s="56">
        <v>2.6</v>
      </c>
      <c r="F25" s="56">
        <v>55.9</v>
      </c>
      <c r="G25" s="56">
        <v>1033.2</v>
      </c>
      <c r="H25" s="56">
        <v>124.8</v>
      </c>
      <c r="I25" s="56">
        <v>70.900000000000006</v>
      </c>
      <c r="J25" s="56">
        <v>22.8</v>
      </c>
      <c r="K25" s="56">
        <v>28.8</v>
      </c>
      <c r="L25" s="56">
        <v>0.6</v>
      </c>
      <c r="M25" s="56">
        <v>348.8</v>
      </c>
      <c r="N25" s="56">
        <v>46.8</v>
      </c>
      <c r="O25" s="56">
        <v>370.3</v>
      </c>
      <c r="P25" s="56">
        <v>109.7</v>
      </c>
      <c r="Q25" s="56">
        <v>1966.5</v>
      </c>
      <c r="R25" s="56">
        <v>4074.8</v>
      </c>
      <c r="S25" s="56">
        <v>265.60000000000002</v>
      </c>
      <c r="T25" s="56">
        <v>1150.7</v>
      </c>
      <c r="U25" s="56">
        <v>1377.6</v>
      </c>
      <c r="V25" s="56">
        <v>7075</v>
      </c>
      <c r="W25" s="56">
        <v>565.6</v>
      </c>
      <c r="X25" s="56">
        <v>445.9</v>
      </c>
      <c r="Y25" s="56">
        <v>415.8</v>
      </c>
      <c r="Z25" s="56">
        <v>491.4</v>
      </c>
      <c r="AA25" s="56">
        <v>81.7</v>
      </c>
      <c r="AB25" s="56">
        <v>393.8</v>
      </c>
      <c r="AC25" s="56">
        <v>4242.7</v>
      </c>
      <c r="AD25" s="56">
        <v>94.1</v>
      </c>
      <c r="AE25" s="56">
        <v>305.3</v>
      </c>
      <c r="AF25" s="56">
        <v>47.5</v>
      </c>
      <c r="AG25" s="56">
        <v>10.8</v>
      </c>
      <c r="AH25" s="56">
        <v>0.1</v>
      </c>
      <c r="AI25" s="56">
        <v>0.3</v>
      </c>
      <c r="AJ25" s="56">
        <v>270.60000000000002</v>
      </c>
      <c r="AK25" s="56">
        <v>0.6</v>
      </c>
      <c r="AL25" s="56">
        <v>301.60000000000002</v>
      </c>
      <c r="AM25" s="56">
        <v>1.3</v>
      </c>
      <c r="AN25" s="56">
        <v>29</v>
      </c>
      <c r="AO25" s="56">
        <v>2.2999999999999998</v>
      </c>
      <c r="AP25" s="56">
        <v>41.5</v>
      </c>
      <c r="AQ25" s="56">
        <v>0</v>
      </c>
      <c r="AR25" s="56">
        <v>0</v>
      </c>
      <c r="AS25" s="56">
        <v>0</v>
      </c>
      <c r="AT25" s="56">
        <v>52.7</v>
      </c>
      <c r="AU25" s="56">
        <v>0</v>
      </c>
      <c r="AV25" s="56">
        <v>2.2000000000000002</v>
      </c>
      <c r="AW25" s="56">
        <v>230.5</v>
      </c>
      <c r="AX25" s="56">
        <v>4.8</v>
      </c>
      <c r="AY25" s="56">
        <v>167.6</v>
      </c>
      <c r="AZ25" s="56">
        <v>0</v>
      </c>
      <c r="BA25" s="56">
        <v>562.79999999999995</v>
      </c>
      <c r="BB25" s="56">
        <v>29.9</v>
      </c>
      <c r="BC25" s="56">
        <v>0.1</v>
      </c>
      <c r="BD25" s="56">
        <v>129.6</v>
      </c>
      <c r="BE25" s="56">
        <v>63.8</v>
      </c>
      <c r="BF25" s="56">
        <v>33.9</v>
      </c>
      <c r="BG25" s="56">
        <v>4.9000000000000004</v>
      </c>
      <c r="BH25" s="56">
        <v>0</v>
      </c>
      <c r="BI25" s="56">
        <v>6</v>
      </c>
      <c r="BJ25" s="56">
        <v>39.9</v>
      </c>
      <c r="BK25" s="56">
        <v>18.8</v>
      </c>
      <c r="BL25" s="56">
        <v>64.2</v>
      </c>
      <c r="BM25" s="56">
        <v>41.5</v>
      </c>
      <c r="BN25" s="56">
        <v>0</v>
      </c>
      <c r="BO25" s="56"/>
      <c r="BP25" s="82">
        <f t="shared" si="0"/>
        <v>28151.699999999993</v>
      </c>
      <c r="BQ25" s="56">
        <f t="shared" si="1"/>
        <v>589.5</v>
      </c>
      <c r="BR25" s="56">
        <v>541.29999999999995</v>
      </c>
      <c r="BS25" s="56">
        <v>48.2</v>
      </c>
      <c r="BT25" s="56">
        <v>0</v>
      </c>
      <c r="BU25" s="56">
        <f t="shared" si="2"/>
        <v>3888.1</v>
      </c>
      <c r="BV25" s="56">
        <v>4465.5</v>
      </c>
      <c r="BW25" s="56">
        <v>-577.4</v>
      </c>
      <c r="BX25" s="56">
        <f t="shared" si="3"/>
        <v>6577.5999999999995</v>
      </c>
      <c r="BY25" s="56">
        <v>4091.8999999999996</v>
      </c>
      <c r="BZ25" s="56">
        <v>2485.6999999999998</v>
      </c>
      <c r="CA25" s="82">
        <f t="shared" si="4"/>
        <v>11055.199999999999</v>
      </c>
      <c r="CB25" s="82">
        <f t="shared" si="5"/>
        <v>39206.899999999994</v>
      </c>
    </row>
    <row r="26" spans="2:80" ht="13.5" thickBot="1" x14ac:dyDescent="0.25">
      <c r="B26" s="95" t="s">
        <v>389</v>
      </c>
      <c r="C26" s="56">
        <v>4.5999999999999996</v>
      </c>
      <c r="D26" s="56">
        <v>0</v>
      </c>
      <c r="E26" s="56">
        <v>6.6</v>
      </c>
      <c r="F26" s="56">
        <v>6.6</v>
      </c>
      <c r="G26" s="56">
        <v>7</v>
      </c>
      <c r="H26" s="56">
        <v>1.5</v>
      </c>
      <c r="I26" s="56">
        <v>1.6</v>
      </c>
      <c r="J26" s="56">
        <v>0</v>
      </c>
      <c r="K26" s="56">
        <v>27.9</v>
      </c>
      <c r="L26" s="56">
        <v>0.5</v>
      </c>
      <c r="M26" s="56">
        <v>3.8</v>
      </c>
      <c r="N26" s="56">
        <v>0.8</v>
      </c>
      <c r="O26" s="56">
        <v>2.5</v>
      </c>
      <c r="P26" s="56">
        <v>1.6</v>
      </c>
      <c r="Q26" s="56">
        <v>0</v>
      </c>
      <c r="R26" s="56">
        <v>108.1</v>
      </c>
      <c r="S26" s="56">
        <v>803.199999999998</v>
      </c>
      <c r="T26" s="56">
        <v>399.8</v>
      </c>
      <c r="U26" s="56">
        <v>199.8</v>
      </c>
      <c r="V26" s="56">
        <v>1348.8</v>
      </c>
      <c r="W26" s="56">
        <v>14.9</v>
      </c>
      <c r="X26" s="56">
        <v>85</v>
      </c>
      <c r="Y26" s="56">
        <v>52.3</v>
      </c>
      <c r="Z26" s="56">
        <v>286.8</v>
      </c>
      <c r="AA26" s="56">
        <v>44.4</v>
      </c>
      <c r="AB26" s="56">
        <v>24.2</v>
      </c>
      <c r="AC26" s="56">
        <v>253.9</v>
      </c>
      <c r="AD26" s="56">
        <v>26.1</v>
      </c>
      <c r="AE26" s="56">
        <v>370.1</v>
      </c>
      <c r="AF26" s="56">
        <v>96.2</v>
      </c>
      <c r="AG26" s="56">
        <v>61.3</v>
      </c>
      <c r="AH26" s="56">
        <v>2.8</v>
      </c>
      <c r="AI26" s="56">
        <v>23.9</v>
      </c>
      <c r="AJ26" s="56">
        <v>46.6</v>
      </c>
      <c r="AK26" s="56">
        <v>5.9</v>
      </c>
      <c r="AL26" s="56">
        <v>281.3</v>
      </c>
      <c r="AM26" s="56">
        <v>19.100000000000001</v>
      </c>
      <c r="AN26" s="56">
        <v>1160.7</v>
      </c>
      <c r="AO26" s="56">
        <v>1768.2</v>
      </c>
      <c r="AP26" s="56">
        <v>1231.2</v>
      </c>
      <c r="AQ26" s="56">
        <v>23.1</v>
      </c>
      <c r="AR26" s="56">
        <v>1.3</v>
      </c>
      <c r="AS26" s="56">
        <v>8.3000000000000007</v>
      </c>
      <c r="AT26" s="56">
        <v>76.3</v>
      </c>
      <c r="AU26" s="56">
        <v>0</v>
      </c>
      <c r="AV26" s="56">
        <v>14.7</v>
      </c>
      <c r="AW26" s="56">
        <v>633.4</v>
      </c>
      <c r="AX26" s="56">
        <v>68.3</v>
      </c>
      <c r="AY26" s="56">
        <v>163.19999999999999</v>
      </c>
      <c r="AZ26" s="56">
        <v>45.9</v>
      </c>
      <c r="BA26" s="56">
        <v>83.3</v>
      </c>
      <c r="BB26" s="56">
        <v>2.5</v>
      </c>
      <c r="BC26" s="56">
        <v>0.1</v>
      </c>
      <c r="BD26" s="56">
        <v>322.3</v>
      </c>
      <c r="BE26" s="56">
        <v>130.1</v>
      </c>
      <c r="BF26" s="56">
        <v>36.1</v>
      </c>
      <c r="BG26" s="56">
        <v>217.4</v>
      </c>
      <c r="BH26" s="56">
        <v>90.6</v>
      </c>
      <c r="BI26" s="56">
        <v>92.7</v>
      </c>
      <c r="BJ26" s="56">
        <v>43.1</v>
      </c>
      <c r="BK26" s="56">
        <v>56.1</v>
      </c>
      <c r="BL26" s="56">
        <v>187.1</v>
      </c>
      <c r="BM26" s="56">
        <v>28.9</v>
      </c>
      <c r="BN26" s="56">
        <v>0</v>
      </c>
      <c r="BO26" s="56"/>
      <c r="BP26" s="82">
        <f t="shared" si="0"/>
        <v>11104.399999999998</v>
      </c>
      <c r="BQ26" s="56">
        <f t="shared" si="1"/>
        <v>4087.4</v>
      </c>
      <c r="BR26" s="56">
        <v>4086.3</v>
      </c>
      <c r="BS26" s="56">
        <v>0</v>
      </c>
      <c r="BT26" s="56">
        <v>1.1000000000000001</v>
      </c>
      <c r="BU26" s="56">
        <f t="shared" si="2"/>
        <v>6245.2</v>
      </c>
      <c r="BV26" s="56">
        <v>6122.8</v>
      </c>
      <c r="BW26" s="56">
        <v>122.39999999999999</v>
      </c>
      <c r="BX26" s="56">
        <f t="shared" si="3"/>
        <v>5026</v>
      </c>
      <c r="BY26" s="56">
        <v>3437.4</v>
      </c>
      <c r="BZ26" s="56">
        <v>1588.6</v>
      </c>
      <c r="CA26" s="82">
        <f t="shared" si="4"/>
        <v>15358.6</v>
      </c>
      <c r="CB26" s="82">
        <f t="shared" si="5"/>
        <v>26463</v>
      </c>
    </row>
    <row r="27" spans="2:80" ht="13.5" thickBot="1" x14ac:dyDescent="0.25">
      <c r="B27" s="95" t="s">
        <v>390</v>
      </c>
      <c r="C27" s="56">
        <v>32.299999999999997</v>
      </c>
      <c r="D27" s="56">
        <v>0</v>
      </c>
      <c r="E27" s="56">
        <v>9.4</v>
      </c>
      <c r="F27" s="56">
        <v>5.2</v>
      </c>
      <c r="G27" s="56">
        <v>20.399999999999999</v>
      </c>
      <c r="H27" s="56">
        <v>2.2999999999999998</v>
      </c>
      <c r="I27" s="56">
        <v>4</v>
      </c>
      <c r="J27" s="56">
        <v>1.8</v>
      </c>
      <c r="K27" s="56">
        <v>1.6</v>
      </c>
      <c r="L27" s="56">
        <v>0.5</v>
      </c>
      <c r="M27" s="56">
        <v>9.3000000000000007</v>
      </c>
      <c r="N27" s="56">
        <v>2.8</v>
      </c>
      <c r="O27" s="56">
        <v>13.8</v>
      </c>
      <c r="P27" s="56">
        <v>73.099999999999994</v>
      </c>
      <c r="Q27" s="56">
        <v>103.6</v>
      </c>
      <c r="R27" s="56">
        <v>191.1</v>
      </c>
      <c r="S27" s="56">
        <v>409.5</v>
      </c>
      <c r="T27" s="56">
        <v>1892.2</v>
      </c>
      <c r="U27" s="56">
        <v>1127.5</v>
      </c>
      <c r="V27" s="56">
        <v>1557</v>
      </c>
      <c r="W27" s="56">
        <v>265.8</v>
      </c>
      <c r="X27" s="56">
        <v>58.5</v>
      </c>
      <c r="Y27" s="56">
        <v>442.2</v>
      </c>
      <c r="Z27" s="56">
        <v>677.2</v>
      </c>
      <c r="AA27" s="56">
        <v>124.9</v>
      </c>
      <c r="AB27" s="56">
        <v>50.6</v>
      </c>
      <c r="AC27" s="56">
        <v>5764.6999999999898</v>
      </c>
      <c r="AD27" s="56">
        <v>85.3</v>
      </c>
      <c r="AE27" s="56">
        <v>319.89999999999998</v>
      </c>
      <c r="AF27" s="56">
        <v>61.7</v>
      </c>
      <c r="AG27" s="56">
        <v>26.1</v>
      </c>
      <c r="AH27" s="56">
        <v>1.2</v>
      </c>
      <c r="AI27" s="56">
        <v>1.5</v>
      </c>
      <c r="AJ27" s="56">
        <v>58.3</v>
      </c>
      <c r="AK27" s="56">
        <v>2.5</v>
      </c>
      <c r="AL27" s="56">
        <v>240.5</v>
      </c>
      <c r="AM27" s="56">
        <v>2.5</v>
      </c>
      <c r="AN27" s="56">
        <v>15.2</v>
      </c>
      <c r="AO27" s="56">
        <v>581.20000000000005</v>
      </c>
      <c r="AP27" s="56">
        <v>226</v>
      </c>
      <c r="AQ27" s="56">
        <v>17.2</v>
      </c>
      <c r="AR27" s="56">
        <v>1.9</v>
      </c>
      <c r="AS27" s="56">
        <v>6.6</v>
      </c>
      <c r="AT27" s="56">
        <v>165.1</v>
      </c>
      <c r="AU27" s="56">
        <v>0</v>
      </c>
      <c r="AV27" s="56">
        <v>38.299999999999898</v>
      </c>
      <c r="AW27" s="56">
        <v>439.7</v>
      </c>
      <c r="AX27" s="56">
        <v>8.8000000000000007</v>
      </c>
      <c r="AY27" s="56">
        <v>125.7</v>
      </c>
      <c r="AZ27" s="56">
        <v>22</v>
      </c>
      <c r="BA27" s="56">
        <v>6.7</v>
      </c>
      <c r="BB27" s="56">
        <v>3.5</v>
      </c>
      <c r="BC27" s="56">
        <v>0</v>
      </c>
      <c r="BD27" s="56">
        <v>210.6</v>
      </c>
      <c r="BE27" s="56">
        <v>100.5</v>
      </c>
      <c r="BF27" s="56">
        <v>22.7</v>
      </c>
      <c r="BG27" s="56">
        <v>0.6</v>
      </c>
      <c r="BH27" s="56">
        <v>0</v>
      </c>
      <c r="BI27" s="56">
        <v>70.8</v>
      </c>
      <c r="BJ27" s="56">
        <v>26.7</v>
      </c>
      <c r="BK27" s="56">
        <v>20.5</v>
      </c>
      <c r="BL27" s="56">
        <v>32.299999999999997</v>
      </c>
      <c r="BM27" s="56">
        <v>31.7</v>
      </c>
      <c r="BN27" s="56">
        <v>0</v>
      </c>
      <c r="BO27" s="56"/>
      <c r="BP27" s="82">
        <f t="shared" si="0"/>
        <v>15815.099999999993</v>
      </c>
      <c r="BQ27" s="56">
        <f t="shared" si="1"/>
        <v>3312.3</v>
      </c>
      <c r="BR27" s="56">
        <v>3312.3</v>
      </c>
      <c r="BS27" s="56">
        <v>0</v>
      </c>
      <c r="BT27" s="56">
        <v>0</v>
      </c>
      <c r="BU27" s="56">
        <f t="shared" si="2"/>
        <v>2350.3000000000002</v>
      </c>
      <c r="BV27" s="56">
        <v>2894.4</v>
      </c>
      <c r="BW27" s="56">
        <v>-544.1</v>
      </c>
      <c r="BX27" s="56">
        <f t="shared" si="3"/>
        <v>8465.2999999999993</v>
      </c>
      <c r="BY27" s="56">
        <v>5039.1000000000004</v>
      </c>
      <c r="BZ27" s="56">
        <v>3426.2</v>
      </c>
      <c r="CA27" s="82">
        <f t="shared" si="4"/>
        <v>14127.899999999998</v>
      </c>
      <c r="CB27" s="82">
        <f t="shared" si="5"/>
        <v>29942.999999999993</v>
      </c>
    </row>
    <row r="28" spans="2:80" ht="13.5" thickBot="1" x14ac:dyDescent="0.25">
      <c r="B28" s="95" t="s">
        <v>391</v>
      </c>
      <c r="C28" s="56">
        <v>133.80000000000001</v>
      </c>
      <c r="D28" s="56">
        <v>0</v>
      </c>
      <c r="E28" s="56">
        <v>13.1</v>
      </c>
      <c r="F28" s="56">
        <v>149</v>
      </c>
      <c r="G28" s="56">
        <v>200.3</v>
      </c>
      <c r="H28" s="56">
        <v>8.6</v>
      </c>
      <c r="I28" s="56">
        <v>65</v>
      </c>
      <c r="J28" s="56">
        <v>73.900000000000006</v>
      </c>
      <c r="K28" s="56">
        <v>92.6</v>
      </c>
      <c r="L28" s="56">
        <v>27.7</v>
      </c>
      <c r="M28" s="56">
        <v>104.5</v>
      </c>
      <c r="N28" s="56">
        <v>79.599999999999994</v>
      </c>
      <c r="O28" s="56">
        <v>107.3</v>
      </c>
      <c r="P28" s="56">
        <v>104.9</v>
      </c>
      <c r="Q28" s="56">
        <v>124.3</v>
      </c>
      <c r="R28" s="56">
        <v>264.39999999999998</v>
      </c>
      <c r="S28" s="56">
        <v>59.2</v>
      </c>
      <c r="T28" s="56">
        <v>129.69999999999999</v>
      </c>
      <c r="U28" s="56">
        <v>2414.6</v>
      </c>
      <c r="V28" s="56">
        <v>1304.8</v>
      </c>
      <c r="W28" s="56">
        <v>168.2</v>
      </c>
      <c r="X28" s="56">
        <v>47.1</v>
      </c>
      <c r="Y28" s="56">
        <v>359.6</v>
      </c>
      <c r="Z28" s="56">
        <v>955.8</v>
      </c>
      <c r="AA28" s="56">
        <v>256.2</v>
      </c>
      <c r="AB28" s="56">
        <v>70.599999999999994</v>
      </c>
      <c r="AC28" s="56">
        <v>751.2</v>
      </c>
      <c r="AD28" s="56">
        <v>183.9</v>
      </c>
      <c r="AE28" s="56">
        <v>657.8</v>
      </c>
      <c r="AF28" s="56">
        <v>30.7</v>
      </c>
      <c r="AG28" s="56">
        <v>6.3</v>
      </c>
      <c r="AH28" s="56">
        <v>0.1</v>
      </c>
      <c r="AI28" s="56">
        <v>0.3</v>
      </c>
      <c r="AJ28" s="56">
        <v>640.9</v>
      </c>
      <c r="AK28" s="56">
        <v>0.9</v>
      </c>
      <c r="AL28" s="56">
        <v>498.7</v>
      </c>
      <c r="AM28" s="56">
        <v>4.7</v>
      </c>
      <c r="AN28" s="56">
        <v>30.8</v>
      </c>
      <c r="AO28" s="56">
        <v>549.6</v>
      </c>
      <c r="AP28" s="56">
        <v>93.8</v>
      </c>
      <c r="AQ28" s="56">
        <v>0</v>
      </c>
      <c r="AR28" s="56">
        <v>0</v>
      </c>
      <c r="AS28" s="56">
        <v>0</v>
      </c>
      <c r="AT28" s="56">
        <v>57.9</v>
      </c>
      <c r="AU28" s="56">
        <v>0</v>
      </c>
      <c r="AV28" s="56">
        <v>65.3</v>
      </c>
      <c r="AW28" s="56">
        <v>947.4</v>
      </c>
      <c r="AX28" s="56">
        <v>19.8</v>
      </c>
      <c r="AY28" s="56">
        <v>34.700000000000003</v>
      </c>
      <c r="AZ28" s="56">
        <v>13.6</v>
      </c>
      <c r="BA28" s="56">
        <v>127.2</v>
      </c>
      <c r="BB28" s="56">
        <v>0.1</v>
      </c>
      <c r="BC28" s="56">
        <v>0.1</v>
      </c>
      <c r="BD28" s="56">
        <v>38</v>
      </c>
      <c r="BE28" s="56">
        <v>108.7</v>
      </c>
      <c r="BF28" s="56">
        <v>6.2</v>
      </c>
      <c r="BG28" s="56">
        <v>5.5</v>
      </c>
      <c r="BH28" s="56">
        <v>4.0999999999999996</v>
      </c>
      <c r="BI28" s="56">
        <v>7.7</v>
      </c>
      <c r="BJ28" s="56">
        <v>25.2</v>
      </c>
      <c r="BK28" s="56">
        <v>10.9</v>
      </c>
      <c r="BL28" s="56">
        <v>29.4</v>
      </c>
      <c r="BM28" s="56">
        <v>24.2</v>
      </c>
      <c r="BN28" s="56">
        <v>0</v>
      </c>
      <c r="BO28" s="56"/>
      <c r="BP28" s="82">
        <f t="shared" si="0"/>
        <v>12290.500000000004</v>
      </c>
      <c r="BQ28" s="56">
        <f t="shared" si="1"/>
        <v>274.89999999999998</v>
      </c>
      <c r="BR28" s="56">
        <v>274.89999999999998</v>
      </c>
      <c r="BS28" s="56">
        <v>0</v>
      </c>
      <c r="BT28" s="56">
        <v>0</v>
      </c>
      <c r="BU28" s="56">
        <f t="shared" si="2"/>
        <v>14434.599999999999</v>
      </c>
      <c r="BV28" s="56">
        <v>14369.3</v>
      </c>
      <c r="BW28" s="56">
        <v>65.3</v>
      </c>
      <c r="BX28" s="56">
        <f t="shared" si="3"/>
        <v>12541</v>
      </c>
      <c r="BY28" s="56">
        <v>6024.5</v>
      </c>
      <c r="BZ28" s="56">
        <v>6516.5</v>
      </c>
      <c r="CA28" s="82">
        <f t="shared" si="4"/>
        <v>27250.5</v>
      </c>
      <c r="CB28" s="82">
        <f t="shared" si="5"/>
        <v>39541</v>
      </c>
    </row>
    <row r="29" spans="2:80" ht="13.5" thickBot="1" x14ac:dyDescent="0.25">
      <c r="B29" s="95" t="s">
        <v>392</v>
      </c>
      <c r="C29" s="56">
        <v>0</v>
      </c>
      <c r="D29" s="56">
        <v>0</v>
      </c>
      <c r="E29" s="56">
        <v>14.9</v>
      </c>
      <c r="F29" s="56">
        <v>1.4</v>
      </c>
      <c r="G29" s="56">
        <v>0</v>
      </c>
      <c r="H29" s="56">
        <v>1.6</v>
      </c>
      <c r="I29" s="56">
        <v>27</v>
      </c>
      <c r="J29" s="56">
        <v>0</v>
      </c>
      <c r="K29" s="56">
        <v>0.3</v>
      </c>
      <c r="L29" s="56">
        <v>0</v>
      </c>
      <c r="M29" s="56">
        <v>2</v>
      </c>
      <c r="N29" s="56">
        <v>0</v>
      </c>
      <c r="O29" s="56">
        <v>201.2</v>
      </c>
      <c r="P29" s="56">
        <v>88.3</v>
      </c>
      <c r="Q29" s="56">
        <v>63.6</v>
      </c>
      <c r="R29" s="56">
        <v>151.19999999999999</v>
      </c>
      <c r="S29" s="56">
        <v>8.6999999999999993</v>
      </c>
      <c r="T29" s="56">
        <v>458.9</v>
      </c>
      <c r="U29" s="56">
        <v>169.9</v>
      </c>
      <c r="V29" s="56">
        <v>16761.3</v>
      </c>
      <c r="W29" s="56">
        <v>612.29999999999995</v>
      </c>
      <c r="X29" s="56">
        <v>1.2</v>
      </c>
      <c r="Y29" s="56">
        <v>28.9</v>
      </c>
      <c r="Z29" s="56">
        <v>3.9</v>
      </c>
      <c r="AA29" s="56">
        <v>0</v>
      </c>
      <c r="AB29" s="56">
        <v>127.5</v>
      </c>
      <c r="AC29" s="56">
        <v>73</v>
      </c>
      <c r="AD29" s="56">
        <v>2788.1999999999898</v>
      </c>
      <c r="AE29" s="56">
        <v>209.9</v>
      </c>
      <c r="AF29" s="56">
        <v>14.6</v>
      </c>
      <c r="AG29" s="56">
        <v>419.5</v>
      </c>
      <c r="AH29" s="56">
        <v>0.2</v>
      </c>
      <c r="AI29" s="56">
        <v>0.4</v>
      </c>
      <c r="AJ29" s="56">
        <v>17.100000000000001</v>
      </c>
      <c r="AK29" s="56">
        <v>2.9</v>
      </c>
      <c r="AL29" s="56">
        <v>61.2</v>
      </c>
      <c r="AM29" s="56">
        <v>0.2</v>
      </c>
      <c r="AN29" s="56">
        <v>0.5</v>
      </c>
      <c r="AO29" s="56">
        <v>0</v>
      </c>
      <c r="AP29" s="56">
        <v>0.5</v>
      </c>
      <c r="AQ29" s="56">
        <v>0</v>
      </c>
      <c r="AR29" s="56">
        <v>0</v>
      </c>
      <c r="AS29" s="56">
        <v>0</v>
      </c>
      <c r="AT29" s="56">
        <v>97.1</v>
      </c>
      <c r="AU29" s="56">
        <v>0</v>
      </c>
      <c r="AV29" s="56">
        <v>2.2000000000000002</v>
      </c>
      <c r="AW29" s="56">
        <v>106.8</v>
      </c>
      <c r="AX29" s="56">
        <v>9.3000000000000007</v>
      </c>
      <c r="AY29" s="56">
        <v>6</v>
      </c>
      <c r="AZ29" s="56">
        <v>229.1</v>
      </c>
      <c r="BA29" s="56">
        <v>193.8</v>
      </c>
      <c r="BB29" s="56">
        <v>0.1</v>
      </c>
      <c r="BC29" s="56">
        <v>0</v>
      </c>
      <c r="BD29" s="56">
        <v>260.89999999999998</v>
      </c>
      <c r="BE29" s="56">
        <v>21.7</v>
      </c>
      <c r="BF29" s="56">
        <v>8.8000000000000007</v>
      </c>
      <c r="BG29" s="56">
        <v>2.6</v>
      </c>
      <c r="BH29" s="56">
        <v>0</v>
      </c>
      <c r="BI29" s="56">
        <v>6</v>
      </c>
      <c r="BJ29" s="56">
        <v>66</v>
      </c>
      <c r="BK29" s="56">
        <v>3.7</v>
      </c>
      <c r="BL29" s="56">
        <v>4</v>
      </c>
      <c r="BM29" s="56">
        <v>0.6</v>
      </c>
      <c r="BN29" s="56">
        <v>0</v>
      </c>
      <c r="BO29" s="56"/>
      <c r="BP29" s="82">
        <f t="shared" si="0"/>
        <v>23330.999999999989</v>
      </c>
      <c r="BQ29" s="56">
        <f t="shared" si="1"/>
        <v>13246</v>
      </c>
      <c r="BR29" s="56">
        <v>13246</v>
      </c>
      <c r="BS29" s="56">
        <v>0</v>
      </c>
      <c r="BT29" s="56">
        <v>0</v>
      </c>
      <c r="BU29" s="56">
        <f t="shared" si="2"/>
        <v>10549.1</v>
      </c>
      <c r="BV29" s="56">
        <v>12485.9</v>
      </c>
      <c r="BW29" s="56">
        <v>-1936.8</v>
      </c>
      <c r="BX29" s="56">
        <f t="shared" si="3"/>
        <v>41198.6</v>
      </c>
      <c r="BY29" s="56">
        <v>29886</v>
      </c>
      <c r="BZ29" s="56">
        <v>11312.6</v>
      </c>
      <c r="CA29" s="82">
        <f t="shared" si="4"/>
        <v>64993.7</v>
      </c>
      <c r="CB29" s="82">
        <f t="shared" si="5"/>
        <v>88324.699999999983</v>
      </c>
    </row>
    <row r="30" spans="2:80" ht="13.5" thickBot="1" x14ac:dyDescent="0.25">
      <c r="B30" s="95" t="s">
        <v>393</v>
      </c>
      <c r="C30" s="56">
        <v>0</v>
      </c>
      <c r="D30" s="56">
        <v>0</v>
      </c>
      <c r="E30" s="56">
        <v>7.6</v>
      </c>
      <c r="F30" s="56">
        <v>1.9</v>
      </c>
      <c r="G30" s="56">
        <v>0</v>
      </c>
      <c r="H30" s="56">
        <v>0.1</v>
      </c>
      <c r="I30" s="56">
        <v>1.2</v>
      </c>
      <c r="J30" s="56">
        <v>0</v>
      </c>
      <c r="K30" s="56">
        <v>1.7</v>
      </c>
      <c r="L30" s="56">
        <v>0</v>
      </c>
      <c r="M30" s="56">
        <v>0</v>
      </c>
      <c r="N30" s="56">
        <v>0</v>
      </c>
      <c r="O30" s="56">
        <v>0.1</v>
      </c>
      <c r="P30" s="56">
        <v>0</v>
      </c>
      <c r="Q30" s="56">
        <v>4.9000000000000004</v>
      </c>
      <c r="R30" s="56">
        <v>17</v>
      </c>
      <c r="S30" s="56">
        <v>15.4</v>
      </c>
      <c r="T30" s="56">
        <v>49.3</v>
      </c>
      <c r="U30" s="56">
        <v>47.4</v>
      </c>
      <c r="V30" s="56">
        <v>15.7</v>
      </c>
      <c r="W30" s="56">
        <v>5242.2</v>
      </c>
      <c r="X30" s="56">
        <v>5.0999999999999996</v>
      </c>
      <c r="Y30" s="56">
        <v>932.3</v>
      </c>
      <c r="Z30" s="56">
        <v>0</v>
      </c>
      <c r="AA30" s="56">
        <v>0</v>
      </c>
      <c r="AB30" s="56">
        <v>0.4</v>
      </c>
      <c r="AC30" s="56">
        <v>26.4</v>
      </c>
      <c r="AD30" s="56">
        <v>96.1</v>
      </c>
      <c r="AE30" s="56">
        <v>59.5</v>
      </c>
      <c r="AF30" s="56">
        <v>21.7</v>
      </c>
      <c r="AG30" s="56">
        <v>189.1</v>
      </c>
      <c r="AH30" s="56">
        <v>0.5</v>
      </c>
      <c r="AI30" s="56">
        <v>557.4</v>
      </c>
      <c r="AJ30" s="56">
        <v>236.1</v>
      </c>
      <c r="AK30" s="56">
        <v>1.7</v>
      </c>
      <c r="AL30" s="56">
        <v>30</v>
      </c>
      <c r="AM30" s="56">
        <v>0</v>
      </c>
      <c r="AN30" s="56">
        <v>0</v>
      </c>
      <c r="AO30" s="56">
        <v>0</v>
      </c>
      <c r="AP30" s="56">
        <v>49.6</v>
      </c>
      <c r="AQ30" s="56">
        <v>7.9</v>
      </c>
      <c r="AR30" s="56">
        <v>2.6</v>
      </c>
      <c r="AS30" s="56">
        <v>3.2</v>
      </c>
      <c r="AT30" s="56">
        <v>1.5</v>
      </c>
      <c r="AU30" s="56">
        <v>0</v>
      </c>
      <c r="AV30" s="56">
        <v>1.3</v>
      </c>
      <c r="AW30" s="56">
        <v>512.70000000000005</v>
      </c>
      <c r="AX30" s="56">
        <v>0</v>
      </c>
      <c r="AY30" s="56">
        <v>31.1</v>
      </c>
      <c r="AZ30" s="56">
        <v>8.5</v>
      </c>
      <c r="BA30" s="56">
        <v>106</v>
      </c>
      <c r="BB30" s="56">
        <v>0</v>
      </c>
      <c r="BC30" s="56">
        <v>0</v>
      </c>
      <c r="BD30" s="56">
        <v>39.9</v>
      </c>
      <c r="BE30" s="56">
        <v>26.1</v>
      </c>
      <c r="BF30" s="56">
        <v>1.5</v>
      </c>
      <c r="BG30" s="56">
        <v>0</v>
      </c>
      <c r="BH30" s="56">
        <v>0</v>
      </c>
      <c r="BI30" s="56">
        <v>2.9</v>
      </c>
      <c r="BJ30" s="56">
        <v>39.299999999999997</v>
      </c>
      <c r="BK30" s="56">
        <v>17.399999999999999</v>
      </c>
      <c r="BL30" s="56">
        <v>1.8</v>
      </c>
      <c r="BM30" s="56">
        <v>0.2</v>
      </c>
      <c r="BN30" s="56">
        <v>0</v>
      </c>
      <c r="BO30" s="56"/>
      <c r="BP30" s="82">
        <f t="shared" si="0"/>
        <v>8414.2999999999993</v>
      </c>
      <c r="BQ30" s="56">
        <f t="shared" si="1"/>
        <v>803.2</v>
      </c>
      <c r="BR30" s="56">
        <v>761.1</v>
      </c>
      <c r="BS30" s="56">
        <v>0</v>
      </c>
      <c r="BT30" s="56">
        <v>42.1</v>
      </c>
      <c r="BU30" s="56">
        <f t="shared" si="2"/>
        <v>1893.9</v>
      </c>
      <c r="BV30" s="56">
        <v>1835.5</v>
      </c>
      <c r="BW30" s="56">
        <v>58.4</v>
      </c>
      <c r="BX30" s="56">
        <f t="shared" si="3"/>
        <v>6294</v>
      </c>
      <c r="BY30" s="56">
        <v>3497.1</v>
      </c>
      <c r="BZ30" s="56">
        <v>2796.9</v>
      </c>
      <c r="CA30" s="82">
        <f t="shared" si="4"/>
        <v>8991.1</v>
      </c>
      <c r="CB30" s="82">
        <f t="shared" si="5"/>
        <v>17405.400000000001</v>
      </c>
    </row>
    <row r="31" spans="2:80" ht="13.5" thickBot="1" x14ac:dyDescent="0.25">
      <c r="B31" s="95" t="s">
        <v>394</v>
      </c>
      <c r="C31" s="56">
        <v>2.4</v>
      </c>
      <c r="D31" s="56">
        <v>0</v>
      </c>
      <c r="E31" s="56">
        <v>9.3999999999999897</v>
      </c>
      <c r="F31" s="56">
        <v>1.3</v>
      </c>
      <c r="G31" s="56">
        <v>48.7</v>
      </c>
      <c r="H31" s="56">
        <v>68.599999999999994</v>
      </c>
      <c r="I31" s="56">
        <v>32.200000000000003</v>
      </c>
      <c r="J31" s="56">
        <v>1.3</v>
      </c>
      <c r="K31" s="56">
        <v>0.4</v>
      </c>
      <c r="L31" s="56">
        <v>0</v>
      </c>
      <c r="M31" s="56">
        <v>4.4000000000000004</v>
      </c>
      <c r="N31" s="56">
        <v>68.099999999999994</v>
      </c>
      <c r="O31" s="56">
        <v>27.1</v>
      </c>
      <c r="P31" s="56">
        <v>3.7</v>
      </c>
      <c r="Q31" s="56">
        <v>33.6</v>
      </c>
      <c r="R31" s="56">
        <v>110.5</v>
      </c>
      <c r="S31" s="56">
        <v>3.5</v>
      </c>
      <c r="T31" s="56">
        <v>25.5</v>
      </c>
      <c r="U31" s="56">
        <v>106.2</v>
      </c>
      <c r="V31" s="56">
        <v>557.79999999999995</v>
      </c>
      <c r="W31" s="56">
        <v>4.2</v>
      </c>
      <c r="X31" s="56">
        <v>450.59999999999798</v>
      </c>
      <c r="Y31" s="56">
        <v>81.5</v>
      </c>
      <c r="Z31" s="56">
        <v>202.6</v>
      </c>
      <c r="AA31" s="56">
        <v>5.2</v>
      </c>
      <c r="AB31" s="56">
        <v>11.4</v>
      </c>
      <c r="AC31" s="56">
        <v>1089.9000000000001</v>
      </c>
      <c r="AD31" s="56">
        <v>37.200000000000003</v>
      </c>
      <c r="AE31" s="56">
        <v>112.1</v>
      </c>
      <c r="AF31" s="56">
        <v>34.799999999999997</v>
      </c>
      <c r="AG31" s="56">
        <v>1.1000000000000001</v>
      </c>
      <c r="AH31" s="56">
        <v>0</v>
      </c>
      <c r="AI31" s="56">
        <v>0.3</v>
      </c>
      <c r="AJ31" s="56">
        <v>1.6</v>
      </c>
      <c r="AK31" s="56">
        <v>0.5</v>
      </c>
      <c r="AL31" s="56">
        <v>212</v>
      </c>
      <c r="AM31" s="56">
        <v>0.9</v>
      </c>
      <c r="AN31" s="56">
        <v>118.2</v>
      </c>
      <c r="AO31" s="56">
        <v>2.1</v>
      </c>
      <c r="AP31" s="56">
        <v>2.5</v>
      </c>
      <c r="AQ31" s="56">
        <v>95.9</v>
      </c>
      <c r="AR31" s="56">
        <v>11.3</v>
      </c>
      <c r="AS31" s="56">
        <v>36.4</v>
      </c>
      <c r="AT31" s="56">
        <v>49.7</v>
      </c>
      <c r="AU31" s="56">
        <v>0</v>
      </c>
      <c r="AV31" s="56">
        <v>5.4</v>
      </c>
      <c r="AW31" s="56">
        <v>33.1</v>
      </c>
      <c r="AX31" s="56">
        <v>1.4</v>
      </c>
      <c r="AY31" s="56">
        <v>68.900000000000006</v>
      </c>
      <c r="AZ31" s="56">
        <v>45.1</v>
      </c>
      <c r="BA31" s="56">
        <v>70.7</v>
      </c>
      <c r="BB31" s="56">
        <v>2.8</v>
      </c>
      <c r="BC31" s="56">
        <v>0.1</v>
      </c>
      <c r="BD31" s="56">
        <v>166.3</v>
      </c>
      <c r="BE31" s="56">
        <v>56.1</v>
      </c>
      <c r="BF31" s="56">
        <v>177.9</v>
      </c>
      <c r="BG31" s="56">
        <v>2632.4</v>
      </c>
      <c r="BH31" s="56">
        <v>18.600000000000001</v>
      </c>
      <c r="BI31" s="56">
        <v>223.4</v>
      </c>
      <c r="BJ31" s="56">
        <v>1.7</v>
      </c>
      <c r="BK31" s="56">
        <v>26.4</v>
      </c>
      <c r="BL31" s="56">
        <v>3.4</v>
      </c>
      <c r="BM31" s="56">
        <v>31.1</v>
      </c>
      <c r="BN31" s="56">
        <v>0</v>
      </c>
      <c r="BO31" s="56"/>
      <c r="BP31" s="82">
        <f t="shared" si="0"/>
        <v>7231.4999999999973</v>
      </c>
      <c r="BQ31" s="56">
        <f t="shared" si="1"/>
        <v>8043.2</v>
      </c>
      <c r="BR31" s="56">
        <v>7899</v>
      </c>
      <c r="BS31" s="56">
        <v>0</v>
      </c>
      <c r="BT31" s="56">
        <v>144.19999999999999</v>
      </c>
      <c r="BU31" s="56">
        <f t="shared" si="2"/>
        <v>3742.9</v>
      </c>
      <c r="BV31" s="56">
        <v>1187.4000000000001</v>
      </c>
      <c r="BW31" s="56">
        <v>2555.5</v>
      </c>
      <c r="BX31" s="56">
        <f t="shared" si="3"/>
        <v>3754.1000000000004</v>
      </c>
      <c r="BY31" s="56">
        <v>2261.6000000000004</v>
      </c>
      <c r="BZ31" s="56">
        <v>1492.5</v>
      </c>
      <c r="CA31" s="82">
        <f t="shared" si="4"/>
        <v>15540.2</v>
      </c>
      <c r="CB31" s="82">
        <f t="shared" si="5"/>
        <v>22771.699999999997</v>
      </c>
    </row>
    <row r="32" spans="2:80" ht="13.5" thickBot="1" x14ac:dyDescent="0.25">
      <c r="B32" s="95" t="s">
        <v>395</v>
      </c>
      <c r="C32" s="56">
        <v>256.39999999999998</v>
      </c>
      <c r="D32" s="56">
        <v>11.9</v>
      </c>
      <c r="E32" s="56">
        <v>139.6</v>
      </c>
      <c r="F32" s="56">
        <v>105.6</v>
      </c>
      <c r="G32" s="56">
        <v>562.20000000000005</v>
      </c>
      <c r="H32" s="56">
        <v>39.700000000000003</v>
      </c>
      <c r="I32" s="56">
        <v>136.19999999999999</v>
      </c>
      <c r="J32" s="56">
        <v>184.6</v>
      </c>
      <c r="K32" s="56">
        <v>31.3</v>
      </c>
      <c r="L32" s="56">
        <v>111.5</v>
      </c>
      <c r="M32" s="56">
        <v>280.3</v>
      </c>
      <c r="N32" s="56">
        <v>86.4</v>
      </c>
      <c r="O32" s="56">
        <v>119.6</v>
      </c>
      <c r="P32" s="56">
        <v>203</v>
      </c>
      <c r="Q32" s="56">
        <v>338.2</v>
      </c>
      <c r="R32" s="56">
        <v>335.8</v>
      </c>
      <c r="S32" s="56">
        <v>0.5</v>
      </c>
      <c r="T32" s="56">
        <v>108.1</v>
      </c>
      <c r="U32" s="56">
        <v>1.8</v>
      </c>
      <c r="V32" s="56">
        <v>266.5</v>
      </c>
      <c r="W32" s="56">
        <v>3.3</v>
      </c>
      <c r="X32" s="56">
        <v>69.3</v>
      </c>
      <c r="Y32" s="56">
        <v>388.3</v>
      </c>
      <c r="Z32" s="56">
        <v>439.1</v>
      </c>
      <c r="AA32" s="56">
        <v>183.7</v>
      </c>
      <c r="AB32" s="56">
        <v>117.5</v>
      </c>
      <c r="AC32" s="56">
        <v>60</v>
      </c>
      <c r="AD32" s="56">
        <v>130.4</v>
      </c>
      <c r="AE32" s="56">
        <v>273.2</v>
      </c>
      <c r="AF32" s="56">
        <v>119.5</v>
      </c>
      <c r="AG32" s="56">
        <v>654.70000000000005</v>
      </c>
      <c r="AH32" s="56">
        <v>94.3</v>
      </c>
      <c r="AI32" s="56">
        <v>755.9</v>
      </c>
      <c r="AJ32" s="56">
        <v>290.89999999999998</v>
      </c>
      <c r="AK32" s="56">
        <v>35.1</v>
      </c>
      <c r="AL32" s="56">
        <v>288.5</v>
      </c>
      <c r="AM32" s="56">
        <v>36.299999999999997</v>
      </c>
      <c r="AN32" s="56">
        <v>17.5</v>
      </c>
      <c r="AO32" s="56">
        <v>451.1</v>
      </c>
      <c r="AP32" s="56">
        <v>143.80000000000001</v>
      </c>
      <c r="AQ32" s="56">
        <v>145.30000000000001</v>
      </c>
      <c r="AR32" s="56">
        <v>21.7</v>
      </c>
      <c r="AS32" s="56">
        <v>56.7</v>
      </c>
      <c r="AT32" s="56">
        <v>32.700000000000003</v>
      </c>
      <c r="AU32" s="56">
        <v>0</v>
      </c>
      <c r="AV32" s="56">
        <v>155.1</v>
      </c>
      <c r="AW32" s="56">
        <v>36.6</v>
      </c>
      <c r="AX32" s="56">
        <v>31</v>
      </c>
      <c r="AY32" s="56">
        <v>12.2</v>
      </c>
      <c r="AZ32" s="56">
        <v>19.100000000000001</v>
      </c>
      <c r="BA32" s="56">
        <v>193.8</v>
      </c>
      <c r="BB32" s="56">
        <v>1.1000000000000001</v>
      </c>
      <c r="BC32" s="56">
        <v>39.1</v>
      </c>
      <c r="BD32" s="56">
        <v>121.9</v>
      </c>
      <c r="BE32" s="56">
        <v>337.6</v>
      </c>
      <c r="BF32" s="56">
        <v>165.8</v>
      </c>
      <c r="BG32" s="56">
        <v>341.5</v>
      </c>
      <c r="BH32" s="56">
        <v>94</v>
      </c>
      <c r="BI32" s="56">
        <v>53</v>
      </c>
      <c r="BJ32" s="56">
        <v>315.39999999999998</v>
      </c>
      <c r="BK32" s="56">
        <v>3.5</v>
      </c>
      <c r="BL32" s="56">
        <v>3.2</v>
      </c>
      <c r="BM32" s="56">
        <v>8.6</v>
      </c>
      <c r="BN32" s="56">
        <v>0</v>
      </c>
      <c r="BO32" s="56"/>
      <c r="BP32" s="82">
        <f t="shared" si="0"/>
        <v>10060.500000000002</v>
      </c>
      <c r="BQ32" s="56">
        <f t="shared" si="1"/>
        <v>272.5</v>
      </c>
      <c r="BR32" s="56">
        <v>272.5</v>
      </c>
      <c r="BS32" s="56">
        <v>0</v>
      </c>
      <c r="BT32" s="56">
        <v>0</v>
      </c>
      <c r="BU32" s="56">
        <f t="shared" si="2"/>
        <v>9436.6</v>
      </c>
      <c r="BV32" s="56">
        <v>9436.6</v>
      </c>
      <c r="BW32" s="56">
        <v>0</v>
      </c>
      <c r="BX32" s="56">
        <f t="shared" si="3"/>
        <v>786.90000000000009</v>
      </c>
      <c r="BY32" s="56">
        <v>372.6</v>
      </c>
      <c r="BZ32" s="56">
        <v>414.3</v>
      </c>
      <c r="CA32" s="82">
        <f t="shared" si="4"/>
        <v>10496</v>
      </c>
      <c r="CB32" s="82">
        <f t="shared" si="5"/>
        <v>20556.5</v>
      </c>
    </row>
    <row r="33" spans="2:80" ht="13.5" thickBot="1" x14ac:dyDescent="0.25">
      <c r="B33" s="95" t="s">
        <v>396</v>
      </c>
      <c r="C33" s="56">
        <v>1386.9</v>
      </c>
      <c r="D33" s="56">
        <v>4</v>
      </c>
      <c r="E33" s="56">
        <v>20.9</v>
      </c>
      <c r="F33" s="56">
        <v>154.19999999999999</v>
      </c>
      <c r="G33" s="56">
        <v>2124.6999999999998</v>
      </c>
      <c r="H33" s="56">
        <v>192.5</v>
      </c>
      <c r="I33" s="56">
        <v>223</v>
      </c>
      <c r="J33" s="56">
        <v>685.9</v>
      </c>
      <c r="K33" s="56">
        <v>124.9</v>
      </c>
      <c r="L33" s="56">
        <v>820.1</v>
      </c>
      <c r="M33" s="56">
        <v>1583.9</v>
      </c>
      <c r="N33" s="56">
        <v>276</v>
      </c>
      <c r="O33" s="56">
        <v>566.70000000000005</v>
      </c>
      <c r="P33" s="56">
        <v>1153</v>
      </c>
      <c r="Q33" s="56">
        <v>1470.5</v>
      </c>
      <c r="R33" s="56">
        <v>573.5</v>
      </c>
      <c r="S33" s="56">
        <v>33.4</v>
      </c>
      <c r="T33" s="56">
        <v>162.5</v>
      </c>
      <c r="U33" s="56">
        <v>124.3</v>
      </c>
      <c r="V33" s="56">
        <v>595.5</v>
      </c>
      <c r="W33" s="56">
        <v>96.9</v>
      </c>
      <c r="X33" s="56">
        <v>124.5</v>
      </c>
      <c r="Y33" s="56">
        <v>83.9</v>
      </c>
      <c r="Z33" s="56">
        <v>12233.3</v>
      </c>
      <c r="AA33" s="56">
        <v>249.3</v>
      </c>
      <c r="AB33" s="56">
        <v>269.89999999999998</v>
      </c>
      <c r="AC33" s="56">
        <v>500.9</v>
      </c>
      <c r="AD33" s="56">
        <v>320.5</v>
      </c>
      <c r="AE33" s="56">
        <v>1052.2</v>
      </c>
      <c r="AF33" s="56">
        <v>2269</v>
      </c>
      <c r="AG33" s="56">
        <v>677.3</v>
      </c>
      <c r="AH33" s="56">
        <v>11.6</v>
      </c>
      <c r="AI33" s="56">
        <v>1.7</v>
      </c>
      <c r="AJ33" s="56">
        <v>828.6</v>
      </c>
      <c r="AK33" s="56">
        <v>34.4</v>
      </c>
      <c r="AL33" s="56">
        <v>2201.1999999999998</v>
      </c>
      <c r="AM33" s="56">
        <v>45.1</v>
      </c>
      <c r="AN33" s="56">
        <v>103.2</v>
      </c>
      <c r="AO33" s="56">
        <v>1205.5</v>
      </c>
      <c r="AP33" s="56">
        <v>204.7</v>
      </c>
      <c r="AQ33" s="56">
        <v>12.5</v>
      </c>
      <c r="AR33" s="56">
        <v>1.8</v>
      </c>
      <c r="AS33" s="56">
        <v>5</v>
      </c>
      <c r="AT33" s="56">
        <v>499.9</v>
      </c>
      <c r="AU33" s="56">
        <v>0</v>
      </c>
      <c r="AV33" s="56">
        <v>446.1</v>
      </c>
      <c r="AW33" s="56">
        <v>141.69999999999999</v>
      </c>
      <c r="AX33" s="56">
        <v>46.2</v>
      </c>
      <c r="AY33" s="56">
        <v>65.2</v>
      </c>
      <c r="AZ33" s="56">
        <v>92.4</v>
      </c>
      <c r="BA33" s="56">
        <v>59.3</v>
      </c>
      <c r="BB33" s="56">
        <v>11.7</v>
      </c>
      <c r="BC33" s="56">
        <v>39.4</v>
      </c>
      <c r="BD33" s="56">
        <v>254.6</v>
      </c>
      <c r="BE33" s="56">
        <v>1128.7</v>
      </c>
      <c r="BF33" s="56">
        <v>482.5</v>
      </c>
      <c r="BG33" s="56">
        <v>891.7</v>
      </c>
      <c r="BH33" s="56">
        <v>690.5</v>
      </c>
      <c r="BI33" s="56">
        <v>168</v>
      </c>
      <c r="BJ33" s="56">
        <v>301.89999999999998</v>
      </c>
      <c r="BK33" s="56">
        <v>93.6</v>
      </c>
      <c r="BL33" s="56">
        <v>25.8</v>
      </c>
      <c r="BM33" s="56">
        <v>230.9</v>
      </c>
      <c r="BN33" s="56">
        <v>0</v>
      </c>
      <c r="BO33" s="56"/>
      <c r="BP33" s="82">
        <f t="shared" si="0"/>
        <v>40479.499999999985</v>
      </c>
      <c r="BQ33" s="56">
        <f t="shared" si="1"/>
        <v>18229.5</v>
      </c>
      <c r="BR33" s="56">
        <v>18160.099999999999</v>
      </c>
      <c r="BS33" s="56">
        <v>1.4</v>
      </c>
      <c r="BT33" s="56">
        <v>68</v>
      </c>
      <c r="BU33" s="56">
        <f t="shared" si="2"/>
        <v>-502.8</v>
      </c>
      <c r="BV33" s="56">
        <v>0</v>
      </c>
      <c r="BW33" s="56">
        <v>-502.8</v>
      </c>
      <c r="BX33" s="56">
        <f t="shared" si="3"/>
        <v>724.9</v>
      </c>
      <c r="BY33" s="56">
        <v>656.1</v>
      </c>
      <c r="BZ33" s="56">
        <v>68.8</v>
      </c>
      <c r="CA33" s="82">
        <f t="shared" si="4"/>
        <v>18451.599999999999</v>
      </c>
      <c r="CB33" s="82">
        <f t="shared" si="5"/>
        <v>58931.099999999984</v>
      </c>
    </row>
    <row r="34" spans="2:80" ht="13.5" thickBot="1" x14ac:dyDescent="0.25">
      <c r="B34" s="95" t="s">
        <v>397</v>
      </c>
      <c r="C34" s="56">
        <v>517.4</v>
      </c>
      <c r="D34" s="56">
        <v>0</v>
      </c>
      <c r="E34" s="56">
        <v>5.4</v>
      </c>
      <c r="F34" s="56">
        <v>1.6</v>
      </c>
      <c r="G34" s="56">
        <v>146.6</v>
      </c>
      <c r="H34" s="56">
        <v>7</v>
      </c>
      <c r="I34" s="56">
        <v>3.5</v>
      </c>
      <c r="J34" s="56">
        <v>11.1</v>
      </c>
      <c r="K34" s="56">
        <v>3.7</v>
      </c>
      <c r="L34" s="56">
        <v>64.2</v>
      </c>
      <c r="M34" s="56">
        <v>75.5</v>
      </c>
      <c r="N34" s="56">
        <v>33.6</v>
      </c>
      <c r="O34" s="56">
        <v>9.6</v>
      </c>
      <c r="P34" s="56">
        <v>12.7</v>
      </c>
      <c r="Q34" s="56">
        <v>19</v>
      </c>
      <c r="R34" s="56">
        <v>19.8</v>
      </c>
      <c r="S34" s="56">
        <v>2.6</v>
      </c>
      <c r="T34" s="56">
        <v>3.8</v>
      </c>
      <c r="U34" s="56">
        <v>63.6</v>
      </c>
      <c r="V34" s="56">
        <v>15</v>
      </c>
      <c r="W34" s="56">
        <v>2.9</v>
      </c>
      <c r="X34" s="56">
        <v>6.7</v>
      </c>
      <c r="Y34" s="56">
        <v>6.2</v>
      </c>
      <c r="Z34" s="56">
        <v>247.9</v>
      </c>
      <c r="AA34" s="56">
        <v>1683.3999999999901</v>
      </c>
      <c r="AB34" s="56">
        <v>1162.2</v>
      </c>
      <c r="AC34" s="56">
        <v>74.8</v>
      </c>
      <c r="AD34" s="56">
        <v>34.4</v>
      </c>
      <c r="AE34" s="56">
        <v>89.7</v>
      </c>
      <c r="AF34" s="56">
        <v>198.8</v>
      </c>
      <c r="AG34" s="56">
        <v>5.2</v>
      </c>
      <c r="AH34" s="56">
        <v>0.2</v>
      </c>
      <c r="AI34" s="56">
        <v>0.1</v>
      </c>
      <c r="AJ34" s="56">
        <v>36.5</v>
      </c>
      <c r="AK34" s="56">
        <v>3</v>
      </c>
      <c r="AL34" s="56">
        <v>404.8</v>
      </c>
      <c r="AM34" s="56">
        <v>2.4</v>
      </c>
      <c r="AN34" s="56">
        <v>5</v>
      </c>
      <c r="AO34" s="56">
        <v>11.7</v>
      </c>
      <c r="AP34" s="56">
        <v>8.8000000000000007</v>
      </c>
      <c r="AQ34" s="56">
        <v>19.2</v>
      </c>
      <c r="AR34" s="56">
        <v>1.6</v>
      </c>
      <c r="AS34" s="56">
        <v>7.1</v>
      </c>
      <c r="AT34" s="56">
        <v>101.9</v>
      </c>
      <c r="AU34" s="56">
        <v>0</v>
      </c>
      <c r="AV34" s="56">
        <v>45.5</v>
      </c>
      <c r="AW34" s="56">
        <v>8</v>
      </c>
      <c r="AX34" s="56">
        <v>2.6</v>
      </c>
      <c r="AY34" s="56">
        <v>6.5</v>
      </c>
      <c r="AZ34" s="56">
        <v>3.5</v>
      </c>
      <c r="BA34" s="56">
        <v>6.2</v>
      </c>
      <c r="BB34" s="56">
        <v>2</v>
      </c>
      <c r="BC34" s="56">
        <v>5.0999999999999996</v>
      </c>
      <c r="BD34" s="56">
        <v>22.7</v>
      </c>
      <c r="BE34" s="56">
        <v>138.1</v>
      </c>
      <c r="BF34" s="56">
        <v>75.599999999999994</v>
      </c>
      <c r="BG34" s="56">
        <v>143.69999999999999</v>
      </c>
      <c r="BH34" s="56">
        <v>84.5</v>
      </c>
      <c r="BI34" s="56">
        <v>15.1</v>
      </c>
      <c r="BJ34" s="56">
        <v>80.2</v>
      </c>
      <c r="BK34" s="56">
        <v>37</v>
      </c>
      <c r="BL34" s="56">
        <v>3.2</v>
      </c>
      <c r="BM34" s="56">
        <v>27.1</v>
      </c>
      <c r="BN34" s="56">
        <v>0</v>
      </c>
      <c r="BO34" s="56"/>
      <c r="BP34" s="82">
        <f t="shared" si="0"/>
        <v>5836.7999999999911</v>
      </c>
      <c r="BQ34" s="56">
        <f t="shared" si="1"/>
        <v>4262</v>
      </c>
      <c r="BR34" s="56">
        <v>3407</v>
      </c>
      <c r="BS34" s="56">
        <v>0</v>
      </c>
      <c r="BT34" s="56">
        <v>855</v>
      </c>
      <c r="BU34" s="56">
        <f t="shared" si="2"/>
        <v>-0.2</v>
      </c>
      <c r="BV34" s="56">
        <v>0</v>
      </c>
      <c r="BW34" s="56">
        <v>-0.2</v>
      </c>
      <c r="BX34" s="56">
        <f t="shared" si="3"/>
        <v>19.399999999999999</v>
      </c>
      <c r="BY34" s="56">
        <v>9.1999999999999993</v>
      </c>
      <c r="BZ34" s="56">
        <v>10.199999999999999</v>
      </c>
      <c r="CA34" s="82">
        <f t="shared" si="4"/>
        <v>4281.2</v>
      </c>
      <c r="CB34" s="82">
        <f t="shared" si="5"/>
        <v>10117.999999999991</v>
      </c>
    </row>
    <row r="35" spans="2:80" ht="36.75" thickBot="1" x14ac:dyDescent="0.25">
      <c r="B35" s="95" t="s">
        <v>398</v>
      </c>
      <c r="C35" s="56">
        <v>15.3</v>
      </c>
      <c r="D35" s="56">
        <v>0</v>
      </c>
      <c r="E35" s="56">
        <v>7.9</v>
      </c>
      <c r="F35" s="56">
        <v>53.3</v>
      </c>
      <c r="G35" s="56">
        <v>357.8</v>
      </c>
      <c r="H35" s="56">
        <v>46.6</v>
      </c>
      <c r="I35" s="56">
        <v>39.9</v>
      </c>
      <c r="J35" s="56">
        <v>239.3</v>
      </c>
      <c r="K35" s="56">
        <v>34.1</v>
      </c>
      <c r="L35" s="56">
        <v>181.6</v>
      </c>
      <c r="M35" s="56">
        <v>583</v>
      </c>
      <c r="N35" s="56">
        <v>74.099999999999994</v>
      </c>
      <c r="O35" s="56">
        <v>252.4</v>
      </c>
      <c r="P35" s="56">
        <v>347.7</v>
      </c>
      <c r="Q35" s="56">
        <v>2782.7</v>
      </c>
      <c r="R35" s="56">
        <v>362.3</v>
      </c>
      <c r="S35" s="56">
        <v>17.600000000000001</v>
      </c>
      <c r="T35" s="56">
        <v>84.8</v>
      </c>
      <c r="U35" s="56">
        <v>77</v>
      </c>
      <c r="V35" s="56">
        <v>103.4</v>
      </c>
      <c r="W35" s="56">
        <v>55.9</v>
      </c>
      <c r="X35" s="56">
        <v>64.8</v>
      </c>
      <c r="Y35" s="56">
        <v>68.2</v>
      </c>
      <c r="Z35" s="56">
        <v>272.10000000000002</v>
      </c>
      <c r="AA35" s="56">
        <v>82</v>
      </c>
      <c r="AB35" s="56">
        <v>5088.99999999998</v>
      </c>
      <c r="AC35" s="56">
        <v>443.8</v>
      </c>
      <c r="AD35" s="56">
        <v>45.8</v>
      </c>
      <c r="AE35" s="56">
        <v>343.7</v>
      </c>
      <c r="AF35" s="56">
        <v>127.7</v>
      </c>
      <c r="AG35" s="56">
        <v>121.3</v>
      </c>
      <c r="AH35" s="56">
        <v>7.4</v>
      </c>
      <c r="AI35" s="56">
        <v>56.1</v>
      </c>
      <c r="AJ35" s="56">
        <v>85.3</v>
      </c>
      <c r="AK35" s="56">
        <v>8.1999999999999993</v>
      </c>
      <c r="AL35" s="56">
        <v>110.7</v>
      </c>
      <c r="AM35" s="56">
        <v>18.3</v>
      </c>
      <c r="AN35" s="56">
        <v>24.8</v>
      </c>
      <c r="AO35" s="56">
        <v>125.4</v>
      </c>
      <c r="AP35" s="56">
        <v>140</v>
      </c>
      <c r="AQ35" s="56">
        <v>0</v>
      </c>
      <c r="AR35" s="56">
        <v>0</v>
      </c>
      <c r="AS35" s="56">
        <v>0</v>
      </c>
      <c r="AT35" s="56">
        <v>131.1</v>
      </c>
      <c r="AU35" s="56">
        <v>0</v>
      </c>
      <c r="AV35" s="56">
        <v>182.5</v>
      </c>
      <c r="AW35" s="56">
        <v>49.6</v>
      </c>
      <c r="AX35" s="56">
        <v>15.3</v>
      </c>
      <c r="AY35" s="56">
        <v>33</v>
      </c>
      <c r="AZ35" s="56">
        <v>19.7</v>
      </c>
      <c r="BA35" s="56">
        <v>34.299999999999997</v>
      </c>
      <c r="BB35" s="56">
        <v>5.9</v>
      </c>
      <c r="BC35" s="56">
        <v>7.4</v>
      </c>
      <c r="BD35" s="56">
        <v>61.5</v>
      </c>
      <c r="BE35" s="56">
        <v>59.2</v>
      </c>
      <c r="BF35" s="56">
        <v>14.6</v>
      </c>
      <c r="BG35" s="56">
        <v>57.6</v>
      </c>
      <c r="BH35" s="56">
        <v>250.9</v>
      </c>
      <c r="BI35" s="56">
        <v>50.2</v>
      </c>
      <c r="BJ35" s="56">
        <v>56.2</v>
      </c>
      <c r="BK35" s="56">
        <v>32.9</v>
      </c>
      <c r="BL35" s="56">
        <v>3.2</v>
      </c>
      <c r="BM35" s="56">
        <v>9</v>
      </c>
      <c r="BN35" s="56">
        <v>0</v>
      </c>
      <c r="BO35" s="56"/>
      <c r="BP35" s="82">
        <f t="shared" si="0"/>
        <v>14025.399999999981</v>
      </c>
      <c r="BQ35" s="56">
        <f t="shared" si="1"/>
        <v>7139.9</v>
      </c>
      <c r="BR35" s="56">
        <v>2849.7</v>
      </c>
      <c r="BS35" s="56">
        <v>7.1</v>
      </c>
      <c r="BT35" s="56">
        <v>4283.1000000000004</v>
      </c>
      <c r="BU35" s="56">
        <f t="shared" si="2"/>
        <v>41</v>
      </c>
      <c r="BV35" s="56">
        <v>46.7</v>
      </c>
      <c r="BW35" s="56">
        <v>-5.7</v>
      </c>
      <c r="BX35" s="56">
        <f t="shared" si="3"/>
        <v>1421.3</v>
      </c>
      <c r="BY35" s="56">
        <v>741.4</v>
      </c>
      <c r="BZ35" s="56">
        <v>679.9</v>
      </c>
      <c r="CA35" s="82">
        <f t="shared" si="4"/>
        <v>8602.1999999999989</v>
      </c>
      <c r="CB35" s="82">
        <f t="shared" si="5"/>
        <v>22627.59999999998</v>
      </c>
    </row>
    <row r="36" spans="2:80" ht="13.5" thickBot="1" x14ac:dyDescent="0.25">
      <c r="B36" s="95" t="s">
        <v>399</v>
      </c>
      <c r="C36" s="56">
        <v>399.8</v>
      </c>
      <c r="D36" s="56">
        <v>2.2999999999999998</v>
      </c>
      <c r="E36" s="56">
        <v>2.8</v>
      </c>
      <c r="F36" s="56">
        <v>65.400000000000006</v>
      </c>
      <c r="G36" s="56">
        <v>607.5</v>
      </c>
      <c r="H36" s="56">
        <v>61.8</v>
      </c>
      <c r="I36" s="56">
        <v>6.1</v>
      </c>
      <c r="J36" s="56">
        <v>65.599999999999994</v>
      </c>
      <c r="K36" s="56">
        <v>31.5</v>
      </c>
      <c r="L36" s="56">
        <v>69.3</v>
      </c>
      <c r="M36" s="56">
        <v>248</v>
      </c>
      <c r="N36" s="56">
        <v>128.5</v>
      </c>
      <c r="O36" s="56">
        <v>131.1</v>
      </c>
      <c r="P36" s="56">
        <v>251.5</v>
      </c>
      <c r="Q36" s="56">
        <v>82.7</v>
      </c>
      <c r="R36" s="56">
        <v>138.80000000000001</v>
      </c>
      <c r="S36" s="56">
        <v>27.4</v>
      </c>
      <c r="T36" s="56">
        <v>16.5</v>
      </c>
      <c r="U36" s="56">
        <v>116.3</v>
      </c>
      <c r="V36" s="56">
        <v>15.5</v>
      </c>
      <c r="W36" s="56">
        <v>89.6</v>
      </c>
      <c r="X36" s="56">
        <v>54.3</v>
      </c>
      <c r="Y36" s="56">
        <v>214.3</v>
      </c>
      <c r="Z36" s="56">
        <v>614.4</v>
      </c>
      <c r="AA36" s="56">
        <v>63.3</v>
      </c>
      <c r="AB36" s="56">
        <v>211.3</v>
      </c>
      <c r="AC36" s="56">
        <v>29492.400000000001</v>
      </c>
      <c r="AD36" s="56">
        <v>170.8</v>
      </c>
      <c r="AE36" s="56">
        <v>927.1</v>
      </c>
      <c r="AF36" s="56">
        <v>916.6</v>
      </c>
      <c r="AG36" s="56">
        <v>829.1</v>
      </c>
      <c r="AH36" s="56">
        <v>22.6</v>
      </c>
      <c r="AI36" s="56">
        <v>85.4</v>
      </c>
      <c r="AJ36" s="56">
        <v>744.8</v>
      </c>
      <c r="AK36" s="56">
        <v>33.4</v>
      </c>
      <c r="AL36" s="56">
        <v>586.29999999999995</v>
      </c>
      <c r="AM36" s="56">
        <v>11.1</v>
      </c>
      <c r="AN36" s="56">
        <v>51.3</v>
      </c>
      <c r="AO36" s="56">
        <v>377.9</v>
      </c>
      <c r="AP36" s="56">
        <v>513</v>
      </c>
      <c r="AQ36" s="56">
        <v>143.69999999999999</v>
      </c>
      <c r="AR36" s="56">
        <v>96.3</v>
      </c>
      <c r="AS36" s="56">
        <v>80.3</v>
      </c>
      <c r="AT36" s="56">
        <v>1524.4</v>
      </c>
      <c r="AU36" s="56">
        <v>2810.5</v>
      </c>
      <c r="AV36" s="56">
        <v>158.19999999999999</v>
      </c>
      <c r="AW36" s="56">
        <v>167.7</v>
      </c>
      <c r="AX36" s="56">
        <v>28.2</v>
      </c>
      <c r="AY36" s="56">
        <v>66.3</v>
      </c>
      <c r="AZ36" s="56">
        <v>44.5</v>
      </c>
      <c r="BA36" s="56">
        <v>263</v>
      </c>
      <c r="BB36" s="56">
        <v>8.6</v>
      </c>
      <c r="BC36" s="56">
        <v>31.4</v>
      </c>
      <c r="BD36" s="56">
        <v>210</v>
      </c>
      <c r="BE36" s="56">
        <v>1011.3</v>
      </c>
      <c r="BF36" s="56">
        <v>623.599999999999</v>
      </c>
      <c r="BG36" s="56">
        <v>295.7</v>
      </c>
      <c r="BH36" s="56">
        <v>615.99999999999898</v>
      </c>
      <c r="BI36" s="56">
        <v>70.099999999999994</v>
      </c>
      <c r="BJ36" s="56">
        <v>92</v>
      </c>
      <c r="BK36" s="56">
        <v>55.899999999999899</v>
      </c>
      <c r="BL36" s="56">
        <v>0.2</v>
      </c>
      <c r="BM36" s="56">
        <v>63.9</v>
      </c>
      <c r="BN36" s="56">
        <v>0</v>
      </c>
      <c r="BO36" s="56"/>
      <c r="BP36" s="82">
        <f t="shared" si="0"/>
        <v>46939.200000000004</v>
      </c>
      <c r="BQ36" s="56">
        <f t="shared" si="1"/>
        <v>7158.7</v>
      </c>
      <c r="BR36" s="56">
        <v>4789.2</v>
      </c>
      <c r="BS36" s="56">
        <v>1.5</v>
      </c>
      <c r="BT36" s="56">
        <v>2368</v>
      </c>
      <c r="BU36" s="56">
        <f t="shared" si="2"/>
        <v>94755.400000000009</v>
      </c>
      <c r="BV36" s="56">
        <v>94344.1</v>
      </c>
      <c r="BW36" s="56">
        <v>411.3</v>
      </c>
      <c r="BX36" s="56">
        <f t="shared" si="3"/>
        <v>826</v>
      </c>
      <c r="BY36" s="56">
        <v>317.10000000000002</v>
      </c>
      <c r="BZ36" s="56">
        <v>508.9</v>
      </c>
      <c r="CA36" s="82">
        <f t="shared" si="4"/>
        <v>102740.1</v>
      </c>
      <c r="CB36" s="82">
        <f t="shared" si="5"/>
        <v>149679.30000000002</v>
      </c>
    </row>
    <row r="37" spans="2:80" ht="24.75" thickBot="1" x14ac:dyDescent="0.25">
      <c r="B37" s="95" t="s">
        <v>400</v>
      </c>
      <c r="C37" s="56">
        <v>635.4</v>
      </c>
      <c r="D37" s="56">
        <v>41.8</v>
      </c>
      <c r="E37" s="56">
        <v>5.4</v>
      </c>
      <c r="F37" s="56">
        <v>32.799999999999997</v>
      </c>
      <c r="G37" s="56">
        <v>116.2</v>
      </c>
      <c r="H37" s="56">
        <v>6.2</v>
      </c>
      <c r="I37" s="56">
        <v>21.9</v>
      </c>
      <c r="J37" s="56">
        <v>16.600000000000001</v>
      </c>
      <c r="K37" s="56">
        <v>7.6</v>
      </c>
      <c r="L37" s="56">
        <v>13.8</v>
      </c>
      <c r="M37" s="56">
        <v>26.2</v>
      </c>
      <c r="N37" s="56">
        <v>43.8</v>
      </c>
      <c r="O37" s="56">
        <v>103.9</v>
      </c>
      <c r="P37" s="56">
        <v>69.900000000000006</v>
      </c>
      <c r="Q37" s="56">
        <v>58.4</v>
      </c>
      <c r="R37" s="56">
        <v>67.5</v>
      </c>
      <c r="S37" s="56">
        <v>21.4</v>
      </c>
      <c r="T37" s="56">
        <v>152</v>
      </c>
      <c r="U37" s="56">
        <v>183.9</v>
      </c>
      <c r="V37" s="56">
        <v>24.2</v>
      </c>
      <c r="W37" s="56">
        <v>10.3</v>
      </c>
      <c r="X37" s="56">
        <v>10.4</v>
      </c>
      <c r="Y37" s="56">
        <v>68.3</v>
      </c>
      <c r="Z37" s="56">
        <v>94.8</v>
      </c>
      <c r="AA37" s="56">
        <v>57.9</v>
      </c>
      <c r="AB37" s="56">
        <v>219.8</v>
      </c>
      <c r="AC37" s="56">
        <v>290.60000000000002</v>
      </c>
      <c r="AD37" s="56">
        <v>809.7</v>
      </c>
      <c r="AE37" s="56">
        <v>378</v>
      </c>
      <c r="AF37" s="56">
        <v>63.8</v>
      </c>
      <c r="AG37" s="56">
        <v>949.2</v>
      </c>
      <c r="AH37" s="56">
        <v>1.2</v>
      </c>
      <c r="AI37" s="56">
        <v>8.1999999999999993</v>
      </c>
      <c r="AJ37" s="56">
        <v>44.5</v>
      </c>
      <c r="AK37" s="56">
        <v>12.8</v>
      </c>
      <c r="AL37" s="56">
        <v>144</v>
      </c>
      <c r="AM37" s="56">
        <v>0.9</v>
      </c>
      <c r="AN37" s="56">
        <v>3.2</v>
      </c>
      <c r="AO37" s="56">
        <v>55.2</v>
      </c>
      <c r="AP37" s="56">
        <v>58.5</v>
      </c>
      <c r="AQ37" s="56">
        <v>29.4</v>
      </c>
      <c r="AR37" s="56">
        <v>13.3</v>
      </c>
      <c r="AS37" s="56">
        <v>132.30000000000001</v>
      </c>
      <c r="AT37" s="56">
        <v>38.299999999999997</v>
      </c>
      <c r="AU37" s="56">
        <v>0</v>
      </c>
      <c r="AV37" s="56">
        <v>102.5</v>
      </c>
      <c r="AW37" s="56">
        <v>108.9</v>
      </c>
      <c r="AX37" s="56">
        <v>15.9</v>
      </c>
      <c r="AY37" s="56">
        <v>19.100000000000001</v>
      </c>
      <c r="AZ37" s="56">
        <v>56.4</v>
      </c>
      <c r="BA37" s="56">
        <v>106.2</v>
      </c>
      <c r="BB37" s="56">
        <v>0.7</v>
      </c>
      <c r="BC37" s="56">
        <v>0</v>
      </c>
      <c r="BD37" s="56">
        <v>97.3</v>
      </c>
      <c r="BE37" s="56">
        <v>144.1</v>
      </c>
      <c r="BF37" s="56">
        <v>46.3</v>
      </c>
      <c r="BG37" s="56">
        <v>80.099999999999994</v>
      </c>
      <c r="BH37" s="56">
        <v>5</v>
      </c>
      <c r="BI37" s="56">
        <v>26.9</v>
      </c>
      <c r="BJ37" s="56">
        <v>44.2</v>
      </c>
      <c r="BK37" s="56">
        <v>7.2</v>
      </c>
      <c r="BL37" s="56">
        <v>4</v>
      </c>
      <c r="BM37" s="56">
        <v>5.5</v>
      </c>
      <c r="BN37" s="56">
        <v>0</v>
      </c>
      <c r="BO37" s="56"/>
      <c r="BP37" s="82">
        <f t="shared" si="0"/>
        <v>6013.7999999999993</v>
      </c>
      <c r="BQ37" s="56">
        <f t="shared" si="1"/>
        <v>13831.5</v>
      </c>
      <c r="BR37" s="56">
        <v>13814.3</v>
      </c>
      <c r="BS37" s="56">
        <v>0</v>
      </c>
      <c r="BT37" s="56">
        <v>17.2</v>
      </c>
      <c r="BU37" s="56">
        <f t="shared" si="2"/>
        <v>1727.3999999999999</v>
      </c>
      <c r="BV37" s="56">
        <v>1715.3</v>
      </c>
      <c r="BW37" s="56">
        <v>12.1</v>
      </c>
      <c r="BX37" s="56">
        <f t="shared" si="3"/>
        <v>5523.8</v>
      </c>
      <c r="BY37" s="56">
        <v>3788.4</v>
      </c>
      <c r="BZ37" s="56">
        <v>1735.4</v>
      </c>
      <c r="CA37" s="82">
        <f t="shared" si="4"/>
        <v>21082.7</v>
      </c>
      <c r="CB37" s="82">
        <f t="shared" si="5"/>
        <v>27096.5</v>
      </c>
    </row>
    <row r="38" spans="2:80" ht="24.75" thickBot="1" x14ac:dyDescent="0.25">
      <c r="B38" s="95" t="s">
        <v>710</v>
      </c>
      <c r="C38" s="56">
        <v>2593.8000000000002</v>
      </c>
      <c r="D38" s="56">
        <v>77.900000000000006</v>
      </c>
      <c r="E38" s="56">
        <v>77.7</v>
      </c>
      <c r="F38" s="56">
        <v>150.6</v>
      </c>
      <c r="G38" s="56">
        <v>8592.2999999999993</v>
      </c>
      <c r="H38" s="56">
        <v>912.9</v>
      </c>
      <c r="I38" s="56">
        <v>553.4</v>
      </c>
      <c r="J38" s="56">
        <v>696.2</v>
      </c>
      <c r="K38" s="56">
        <v>220.9</v>
      </c>
      <c r="L38" s="56">
        <v>106</v>
      </c>
      <c r="M38" s="56">
        <v>3283.2</v>
      </c>
      <c r="N38" s="56">
        <v>1160.5999999999999</v>
      </c>
      <c r="O38" s="56">
        <v>1142.2</v>
      </c>
      <c r="P38" s="56">
        <v>1141.2</v>
      </c>
      <c r="Q38" s="56">
        <v>1584.1</v>
      </c>
      <c r="R38" s="56">
        <v>2144.1999999999998</v>
      </c>
      <c r="S38" s="56">
        <v>328.6</v>
      </c>
      <c r="T38" s="56">
        <v>1167.2</v>
      </c>
      <c r="U38" s="56">
        <v>1603.8</v>
      </c>
      <c r="V38" s="56">
        <v>3626.1</v>
      </c>
      <c r="W38" s="56">
        <v>1007.4</v>
      </c>
      <c r="X38" s="56">
        <v>777.6</v>
      </c>
      <c r="Y38" s="56">
        <v>477.6</v>
      </c>
      <c r="Z38" s="56">
        <v>952.6</v>
      </c>
      <c r="AA38" s="56">
        <v>327.7</v>
      </c>
      <c r="AB38" s="56">
        <v>395.8</v>
      </c>
      <c r="AC38" s="56">
        <v>5562.6</v>
      </c>
      <c r="AD38" s="56">
        <v>420.6</v>
      </c>
      <c r="AE38" s="56">
        <v>6675.6</v>
      </c>
      <c r="AF38" s="56">
        <v>1628.8</v>
      </c>
      <c r="AG38" s="56">
        <v>212.4</v>
      </c>
      <c r="AH38" s="56">
        <v>12.7</v>
      </c>
      <c r="AI38" s="56">
        <v>113.5</v>
      </c>
      <c r="AJ38" s="56">
        <v>409.3</v>
      </c>
      <c r="AK38" s="56">
        <v>4.7</v>
      </c>
      <c r="AL38" s="56">
        <v>2023.4</v>
      </c>
      <c r="AM38" s="56">
        <v>157.69999999999999</v>
      </c>
      <c r="AN38" s="56">
        <v>481</v>
      </c>
      <c r="AO38" s="56">
        <v>648.5</v>
      </c>
      <c r="AP38" s="56">
        <v>376.1</v>
      </c>
      <c r="AQ38" s="56">
        <v>109</v>
      </c>
      <c r="AR38" s="56">
        <v>20.5</v>
      </c>
      <c r="AS38" s="56">
        <v>44.9</v>
      </c>
      <c r="AT38" s="56">
        <v>160.19999999999999</v>
      </c>
      <c r="AU38" s="56">
        <v>0</v>
      </c>
      <c r="AV38" s="56">
        <v>119.8</v>
      </c>
      <c r="AW38" s="56">
        <v>665.6</v>
      </c>
      <c r="AX38" s="56">
        <v>47.9</v>
      </c>
      <c r="AY38" s="56">
        <v>225.8</v>
      </c>
      <c r="AZ38" s="56">
        <v>127.3</v>
      </c>
      <c r="BA38" s="56">
        <v>256.10000000000002</v>
      </c>
      <c r="BB38" s="56">
        <v>11.8</v>
      </c>
      <c r="BC38" s="56">
        <v>13.1</v>
      </c>
      <c r="BD38" s="56">
        <v>397.4</v>
      </c>
      <c r="BE38" s="56">
        <v>379.4</v>
      </c>
      <c r="BF38" s="56">
        <v>287.39999999999998</v>
      </c>
      <c r="BG38" s="56">
        <v>2302.9</v>
      </c>
      <c r="BH38" s="56">
        <v>229.4</v>
      </c>
      <c r="BI38" s="56">
        <v>111.6</v>
      </c>
      <c r="BJ38" s="56">
        <v>66.2</v>
      </c>
      <c r="BK38" s="56">
        <v>94.7</v>
      </c>
      <c r="BL38" s="56">
        <v>73.400000000000006</v>
      </c>
      <c r="BM38" s="56">
        <v>83.7</v>
      </c>
      <c r="BN38" s="56">
        <v>0</v>
      </c>
      <c r="BO38" s="56"/>
      <c r="BP38" s="82">
        <f t="shared" si="0"/>
        <v>59656.599999999991</v>
      </c>
      <c r="BQ38" s="56">
        <f t="shared" si="1"/>
        <v>25441.200000000001</v>
      </c>
      <c r="BR38" s="56">
        <v>23639.9</v>
      </c>
      <c r="BS38" s="56">
        <v>13.8</v>
      </c>
      <c r="BT38" s="56">
        <v>1787.5</v>
      </c>
      <c r="BU38" s="56">
        <f t="shared" si="2"/>
        <v>8635</v>
      </c>
      <c r="BV38" s="56">
        <v>7322.2</v>
      </c>
      <c r="BW38" s="56">
        <v>1312.8</v>
      </c>
      <c r="BX38" s="56">
        <f t="shared" si="3"/>
        <v>32421</v>
      </c>
      <c r="BY38" s="56">
        <v>19845</v>
      </c>
      <c r="BZ38" s="56">
        <v>12576</v>
      </c>
      <c r="CA38" s="82">
        <f t="shared" si="4"/>
        <v>66497.2</v>
      </c>
      <c r="CB38" s="82">
        <f t="shared" si="5"/>
        <v>126153.79999999999</v>
      </c>
    </row>
    <row r="39" spans="2:80" ht="13.5" thickBot="1" x14ac:dyDescent="0.25">
      <c r="B39" s="95" t="s">
        <v>401</v>
      </c>
      <c r="C39" s="56">
        <v>2095</v>
      </c>
      <c r="D39" s="56">
        <v>2.2000000000000002</v>
      </c>
      <c r="E39" s="56">
        <v>60.2</v>
      </c>
      <c r="F39" s="56">
        <v>64.2</v>
      </c>
      <c r="G39" s="56">
        <v>7728</v>
      </c>
      <c r="H39" s="56">
        <v>728.9</v>
      </c>
      <c r="I39" s="56">
        <v>118.9</v>
      </c>
      <c r="J39" s="56">
        <v>295.2</v>
      </c>
      <c r="K39" s="56">
        <v>91.3</v>
      </c>
      <c r="L39" s="56">
        <v>63</v>
      </c>
      <c r="M39" s="56">
        <v>1639</v>
      </c>
      <c r="N39" s="56">
        <v>603.70000000000005</v>
      </c>
      <c r="O39" s="56">
        <v>1050</v>
      </c>
      <c r="P39" s="56">
        <v>562.9</v>
      </c>
      <c r="Q39" s="56">
        <v>743.4</v>
      </c>
      <c r="R39" s="56">
        <v>1282.3</v>
      </c>
      <c r="S39" s="56">
        <v>275.2</v>
      </c>
      <c r="T39" s="56">
        <v>847.7</v>
      </c>
      <c r="U39" s="56">
        <v>658.9</v>
      </c>
      <c r="V39" s="56">
        <v>2757.5</v>
      </c>
      <c r="W39" s="56">
        <v>195.9</v>
      </c>
      <c r="X39" s="56">
        <v>468.6</v>
      </c>
      <c r="Y39" s="56">
        <v>219.9</v>
      </c>
      <c r="Z39" s="56">
        <v>488.3</v>
      </c>
      <c r="AA39" s="56">
        <v>144.19999999999999</v>
      </c>
      <c r="AB39" s="56">
        <v>179.7</v>
      </c>
      <c r="AC39" s="56">
        <v>3806.9</v>
      </c>
      <c r="AD39" s="56">
        <v>375.1</v>
      </c>
      <c r="AE39" s="56">
        <v>867.5</v>
      </c>
      <c r="AF39" s="56">
        <v>202.7</v>
      </c>
      <c r="AG39" s="56">
        <v>122.2</v>
      </c>
      <c r="AH39" s="56">
        <v>10.5</v>
      </c>
      <c r="AI39" s="56">
        <v>38.200000000000003</v>
      </c>
      <c r="AJ39" s="56">
        <v>182.5</v>
      </c>
      <c r="AK39" s="56">
        <v>3.7</v>
      </c>
      <c r="AL39" s="56">
        <v>1740.9</v>
      </c>
      <c r="AM39" s="56">
        <v>57.7</v>
      </c>
      <c r="AN39" s="56">
        <v>361.4</v>
      </c>
      <c r="AO39" s="56">
        <v>501.3</v>
      </c>
      <c r="AP39" s="56">
        <v>319.8</v>
      </c>
      <c r="AQ39" s="56">
        <v>90.4</v>
      </c>
      <c r="AR39" s="56">
        <v>18.899999999999999</v>
      </c>
      <c r="AS39" s="56">
        <v>36.700000000000003</v>
      </c>
      <c r="AT39" s="56">
        <v>112.8</v>
      </c>
      <c r="AU39" s="56">
        <v>0</v>
      </c>
      <c r="AV39" s="56">
        <v>66.400000000000006</v>
      </c>
      <c r="AW39" s="56">
        <v>310.5</v>
      </c>
      <c r="AX39" s="56">
        <v>34.299999999999997</v>
      </c>
      <c r="AY39" s="56">
        <v>184.2</v>
      </c>
      <c r="AZ39" s="56">
        <v>98.2</v>
      </c>
      <c r="BA39" s="56">
        <v>175.2</v>
      </c>
      <c r="BB39" s="56">
        <v>10.8</v>
      </c>
      <c r="BC39" s="56">
        <v>5.7</v>
      </c>
      <c r="BD39" s="56">
        <v>320.89999999999998</v>
      </c>
      <c r="BE39" s="56">
        <v>268.2</v>
      </c>
      <c r="BF39" s="56">
        <v>242.3</v>
      </c>
      <c r="BG39" s="56">
        <v>1859.6</v>
      </c>
      <c r="BH39" s="56">
        <v>191.7</v>
      </c>
      <c r="BI39" s="56">
        <v>94.6</v>
      </c>
      <c r="BJ39" s="56">
        <v>48.4</v>
      </c>
      <c r="BK39" s="56">
        <v>74.400000000000006</v>
      </c>
      <c r="BL39" s="56">
        <v>60.2</v>
      </c>
      <c r="BM39" s="56">
        <v>64.3</v>
      </c>
      <c r="BN39" s="56">
        <v>0</v>
      </c>
      <c r="BO39" s="56"/>
      <c r="BP39" s="82">
        <f t="shared" si="0"/>
        <v>36323.200000000004</v>
      </c>
      <c r="BQ39" s="56">
        <f t="shared" si="1"/>
        <v>24208.6</v>
      </c>
      <c r="BR39" s="56">
        <v>22721.3</v>
      </c>
      <c r="BS39" s="56">
        <v>10.5</v>
      </c>
      <c r="BT39" s="56">
        <v>1476.8</v>
      </c>
      <c r="BU39" s="56">
        <f t="shared" si="2"/>
        <v>4211.1000000000004</v>
      </c>
      <c r="BV39" s="56">
        <v>3298.4</v>
      </c>
      <c r="BW39" s="56">
        <v>912.69999999999993</v>
      </c>
      <c r="BX39" s="56">
        <f t="shared" si="3"/>
        <v>21686.400000000001</v>
      </c>
      <c r="BY39" s="56">
        <v>13665.7</v>
      </c>
      <c r="BZ39" s="56">
        <v>8020.7</v>
      </c>
      <c r="CA39" s="82">
        <f t="shared" si="4"/>
        <v>50106.1</v>
      </c>
      <c r="CB39" s="82">
        <f t="shared" si="5"/>
        <v>86429.3</v>
      </c>
    </row>
    <row r="40" spans="2:80" ht="13.5" thickBot="1" x14ac:dyDescent="0.25">
      <c r="B40" s="95" t="s">
        <v>402</v>
      </c>
      <c r="C40" s="56">
        <v>160.19999999999999</v>
      </c>
      <c r="D40" s="56">
        <v>3.3</v>
      </c>
      <c r="E40" s="56">
        <v>19</v>
      </c>
      <c r="F40" s="56">
        <v>319</v>
      </c>
      <c r="G40" s="56">
        <v>1869.7</v>
      </c>
      <c r="H40" s="56">
        <v>141</v>
      </c>
      <c r="I40" s="56">
        <v>143</v>
      </c>
      <c r="J40" s="56">
        <v>378.7</v>
      </c>
      <c r="K40" s="56">
        <v>42</v>
      </c>
      <c r="L40" s="56">
        <v>270.2</v>
      </c>
      <c r="M40" s="56">
        <v>861.8</v>
      </c>
      <c r="N40" s="56">
        <v>144.80000000000001</v>
      </c>
      <c r="O40" s="56">
        <v>357.7</v>
      </c>
      <c r="P40" s="56">
        <v>548.1</v>
      </c>
      <c r="Q40" s="56">
        <v>491.6</v>
      </c>
      <c r="R40" s="56">
        <v>347.9</v>
      </c>
      <c r="S40" s="56">
        <v>39.799999999999997</v>
      </c>
      <c r="T40" s="56">
        <v>110.8</v>
      </c>
      <c r="U40" s="56">
        <v>237</v>
      </c>
      <c r="V40" s="56">
        <v>257</v>
      </c>
      <c r="W40" s="56">
        <v>58</v>
      </c>
      <c r="X40" s="56">
        <v>159.9</v>
      </c>
      <c r="Y40" s="56">
        <v>44</v>
      </c>
      <c r="Z40" s="56">
        <v>108.9</v>
      </c>
      <c r="AA40" s="56">
        <v>23</v>
      </c>
      <c r="AB40" s="56">
        <v>333.9</v>
      </c>
      <c r="AC40" s="56">
        <v>1035.9000000000001</v>
      </c>
      <c r="AD40" s="56">
        <v>270.7</v>
      </c>
      <c r="AE40" s="56">
        <v>5401.8</v>
      </c>
      <c r="AF40" s="56">
        <v>1120</v>
      </c>
      <c r="AG40" s="56">
        <v>5542.2999999999902</v>
      </c>
      <c r="AH40" s="56">
        <v>15.9</v>
      </c>
      <c r="AI40" s="56">
        <v>40.6</v>
      </c>
      <c r="AJ40" s="56">
        <v>7780.9</v>
      </c>
      <c r="AK40" s="56">
        <v>78.3</v>
      </c>
      <c r="AL40" s="56">
        <v>119.3</v>
      </c>
      <c r="AM40" s="56">
        <v>172.4</v>
      </c>
      <c r="AN40" s="56">
        <v>29.1</v>
      </c>
      <c r="AO40" s="56">
        <v>53.8</v>
      </c>
      <c r="AP40" s="56">
        <v>120.5</v>
      </c>
      <c r="AQ40" s="56">
        <v>37.4</v>
      </c>
      <c r="AR40" s="56">
        <v>20.6</v>
      </c>
      <c r="AS40" s="56">
        <v>9.6</v>
      </c>
      <c r="AT40" s="56">
        <v>47.6</v>
      </c>
      <c r="AU40" s="56">
        <v>0</v>
      </c>
      <c r="AV40" s="56">
        <v>75.7</v>
      </c>
      <c r="AW40" s="56">
        <v>79.3</v>
      </c>
      <c r="AX40" s="56">
        <v>14.5</v>
      </c>
      <c r="AY40" s="56">
        <v>57.3</v>
      </c>
      <c r="AZ40" s="56">
        <v>26</v>
      </c>
      <c r="BA40" s="56">
        <v>198.4</v>
      </c>
      <c r="BB40" s="56">
        <v>10.5</v>
      </c>
      <c r="BC40" s="56">
        <v>95.7</v>
      </c>
      <c r="BD40" s="56">
        <v>91.9</v>
      </c>
      <c r="BE40" s="56">
        <v>1419.1</v>
      </c>
      <c r="BF40" s="56">
        <v>59.8</v>
      </c>
      <c r="BG40" s="56">
        <v>129.6</v>
      </c>
      <c r="BH40" s="56">
        <v>40.5</v>
      </c>
      <c r="BI40" s="56">
        <v>18.100000000000001</v>
      </c>
      <c r="BJ40" s="56">
        <v>41.1</v>
      </c>
      <c r="BK40" s="56">
        <v>159.19999999999999</v>
      </c>
      <c r="BL40" s="56">
        <v>15.3</v>
      </c>
      <c r="BM40" s="56">
        <v>53.2</v>
      </c>
      <c r="BN40" s="56">
        <v>0</v>
      </c>
      <c r="BO40" s="56"/>
      <c r="BP40" s="82">
        <f t="shared" si="0"/>
        <v>31952.199999999986</v>
      </c>
      <c r="BQ40" s="56">
        <f t="shared" si="1"/>
        <v>11708</v>
      </c>
      <c r="BR40" s="56">
        <v>10042.700000000001</v>
      </c>
      <c r="BS40" s="56">
        <v>0.5</v>
      </c>
      <c r="BT40" s="56">
        <v>1664.8</v>
      </c>
      <c r="BU40" s="56">
        <f t="shared" si="2"/>
        <v>103.5</v>
      </c>
      <c r="BV40" s="56">
        <v>81.2</v>
      </c>
      <c r="BW40" s="56">
        <v>22.3</v>
      </c>
      <c r="BX40" s="56">
        <f t="shared" si="3"/>
        <v>8432.4</v>
      </c>
      <c r="BY40" s="56">
        <v>6909.7999999999993</v>
      </c>
      <c r="BZ40" s="56">
        <v>1522.6</v>
      </c>
      <c r="CA40" s="82">
        <f t="shared" si="4"/>
        <v>20243.900000000001</v>
      </c>
      <c r="CB40" s="82">
        <f t="shared" si="5"/>
        <v>52196.099999999991</v>
      </c>
    </row>
    <row r="41" spans="2:80" ht="13.5" thickBot="1" x14ac:dyDescent="0.25">
      <c r="B41" s="95" t="s">
        <v>403</v>
      </c>
      <c r="C41" s="56">
        <v>2.8</v>
      </c>
      <c r="D41" s="56">
        <v>0.1</v>
      </c>
      <c r="E41" s="56">
        <v>48.7</v>
      </c>
      <c r="F41" s="56">
        <v>2.2000000000000002</v>
      </c>
      <c r="G41" s="56">
        <v>37.299999999999997</v>
      </c>
      <c r="H41" s="56">
        <v>3.6</v>
      </c>
      <c r="I41" s="56">
        <v>3</v>
      </c>
      <c r="J41" s="56">
        <v>6.2</v>
      </c>
      <c r="K41" s="56">
        <v>1.1000000000000001</v>
      </c>
      <c r="L41" s="56">
        <v>10.6</v>
      </c>
      <c r="M41" s="56">
        <v>17.2</v>
      </c>
      <c r="N41" s="56">
        <v>3.9</v>
      </c>
      <c r="O41" s="56">
        <v>6.6</v>
      </c>
      <c r="P41" s="56">
        <v>9.5</v>
      </c>
      <c r="Q41" s="56">
        <v>11</v>
      </c>
      <c r="R41" s="56">
        <v>10</v>
      </c>
      <c r="S41" s="56">
        <v>1.4</v>
      </c>
      <c r="T41" s="56">
        <v>5.0999999999999996</v>
      </c>
      <c r="U41" s="56">
        <v>5.9</v>
      </c>
      <c r="V41" s="56">
        <v>19.2</v>
      </c>
      <c r="W41" s="56">
        <v>3.7</v>
      </c>
      <c r="X41" s="56">
        <v>3.2</v>
      </c>
      <c r="Y41" s="56">
        <v>1.7</v>
      </c>
      <c r="Z41" s="56">
        <v>6.2</v>
      </c>
      <c r="AA41" s="56">
        <v>0.7</v>
      </c>
      <c r="AB41" s="56">
        <v>5.0999999999999996</v>
      </c>
      <c r="AC41" s="56">
        <v>19.600000000000001</v>
      </c>
      <c r="AD41" s="56">
        <v>6.4</v>
      </c>
      <c r="AE41" s="56">
        <v>42.3</v>
      </c>
      <c r="AF41" s="56">
        <v>16.2</v>
      </c>
      <c r="AG41" s="56">
        <v>6.8</v>
      </c>
      <c r="AH41" s="56">
        <v>0.2</v>
      </c>
      <c r="AI41" s="56">
        <v>0.6</v>
      </c>
      <c r="AJ41" s="56">
        <v>7</v>
      </c>
      <c r="AK41" s="56">
        <v>1</v>
      </c>
      <c r="AL41" s="56">
        <v>5</v>
      </c>
      <c r="AM41" s="56">
        <v>1.5</v>
      </c>
      <c r="AN41" s="56">
        <v>1</v>
      </c>
      <c r="AO41" s="56">
        <v>1.9</v>
      </c>
      <c r="AP41" s="56">
        <v>2.4</v>
      </c>
      <c r="AQ41" s="56">
        <v>0.3</v>
      </c>
      <c r="AR41" s="56">
        <v>0.3</v>
      </c>
      <c r="AS41" s="56">
        <v>0.2</v>
      </c>
      <c r="AT41" s="56">
        <v>0.8</v>
      </c>
      <c r="AU41" s="56">
        <v>0</v>
      </c>
      <c r="AV41" s="56">
        <v>0.9</v>
      </c>
      <c r="AW41" s="56">
        <v>2.7</v>
      </c>
      <c r="AX41" s="56">
        <v>0.2</v>
      </c>
      <c r="AY41" s="56">
        <v>0.5</v>
      </c>
      <c r="AZ41" s="56">
        <v>0.6</v>
      </c>
      <c r="BA41" s="56">
        <v>2</v>
      </c>
      <c r="BB41" s="56">
        <v>0.2</v>
      </c>
      <c r="BC41" s="56">
        <v>87.5</v>
      </c>
      <c r="BD41" s="56">
        <v>1.7</v>
      </c>
      <c r="BE41" s="56">
        <v>25.4</v>
      </c>
      <c r="BF41" s="56">
        <v>7.9</v>
      </c>
      <c r="BG41" s="56">
        <v>8.3000000000000007</v>
      </c>
      <c r="BH41" s="56">
        <v>0.2</v>
      </c>
      <c r="BI41" s="56">
        <v>0.5</v>
      </c>
      <c r="BJ41" s="56">
        <v>0.2</v>
      </c>
      <c r="BK41" s="56">
        <v>0</v>
      </c>
      <c r="BL41" s="56">
        <v>0.4</v>
      </c>
      <c r="BM41" s="56">
        <v>0.1</v>
      </c>
      <c r="BN41" s="56">
        <v>0</v>
      </c>
      <c r="BO41" s="56"/>
      <c r="BP41" s="82">
        <f t="shared" si="0"/>
        <v>478.79999999999978</v>
      </c>
      <c r="BQ41" s="56">
        <f t="shared" si="1"/>
        <v>380.2</v>
      </c>
      <c r="BR41" s="56">
        <v>248.5</v>
      </c>
      <c r="BS41" s="56">
        <v>1.5</v>
      </c>
      <c r="BT41" s="56">
        <v>130.19999999999999</v>
      </c>
      <c r="BU41" s="56">
        <f t="shared" si="2"/>
        <v>22.7</v>
      </c>
      <c r="BV41" s="56">
        <v>21</v>
      </c>
      <c r="BW41" s="56">
        <v>1.7</v>
      </c>
      <c r="BX41" s="56">
        <f t="shared" si="3"/>
        <v>913.5</v>
      </c>
      <c r="BY41" s="56">
        <v>118.5</v>
      </c>
      <c r="BZ41" s="56">
        <v>795</v>
      </c>
      <c r="CA41" s="82">
        <f t="shared" si="4"/>
        <v>1316.4</v>
      </c>
      <c r="CB41" s="82">
        <f t="shared" si="5"/>
        <v>1795.1999999999998</v>
      </c>
    </row>
    <row r="42" spans="2:80" ht="13.5" thickBot="1" x14ac:dyDescent="0.25">
      <c r="B42" s="95" t="s">
        <v>404</v>
      </c>
      <c r="C42" s="56">
        <v>1.1000000000000001</v>
      </c>
      <c r="D42" s="56">
        <v>0</v>
      </c>
      <c r="E42" s="56">
        <v>5.6</v>
      </c>
      <c r="F42" s="56">
        <v>1.4</v>
      </c>
      <c r="G42" s="56">
        <v>11.5</v>
      </c>
      <c r="H42" s="56">
        <v>2.6</v>
      </c>
      <c r="I42" s="56">
        <v>1.3</v>
      </c>
      <c r="J42" s="56">
        <v>2.5</v>
      </c>
      <c r="K42" s="56">
        <v>0.6</v>
      </c>
      <c r="L42" s="56">
        <v>4.0999999999999996</v>
      </c>
      <c r="M42" s="56">
        <v>7.2</v>
      </c>
      <c r="N42" s="56">
        <v>1.6</v>
      </c>
      <c r="O42" s="56">
        <v>2.6</v>
      </c>
      <c r="P42" s="56">
        <v>3.6</v>
      </c>
      <c r="Q42" s="56">
        <v>3.6</v>
      </c>
      <c r="R42" s="56">
        <v>4.4000000000000004</v>
      </c>
      <c r="S42" s="56">
        <v>1</v>
      </c>
      <c r="T42" s="56">
        <v>2</v>
      </c>
      <c r="U42" s="56">
        <v>1.9</v>
      </c>
      <c r="V42" s="56">
        <v>6.8</v>
      </c>
      <c r="W42" s="56">
        <v>1.4</v>
      </c>
      <c r="X42" s="56">
        <v>1.7</v>
      </c>
      <c r="Y42" s="56">
        <v>1.6</v>
      </c>
      <c r="Z42" s="56">
        <v>2.2000000000000002</v>
      </c>
      <c r="AA42" s="56">
        <v>0.8</v>
      </c>
      <c r="AB42" s="56">
        <v>5.7</v>
      </c>
      <c r="AC42" s="56">
        <v>10.199999999999999</v>
      </c>
      <c r="AD42" s="56">
        <v>2.2999999999999998</v>
      </c>
      <c r="AE42" s="56">
        <v>51.9</v>
      </c>
      <c r="AF42" s="56">
        <v>33.299999999999997</v>
      </c>
      <c r="AG42" s="56">
        <v>3.7</v>
      </c>
      <c r="AH42" s="56">
        <v>0.2</v>
      </c>
      <c r="AI42" s="56">
        <v>0.5</v>
      </c>
      <c r="AJ42" s="56">
        <v>35.1</v>
      </c>
      <c r="AK42" s="56">
        <v>1.1000000000000001</v>
      </c>
      <c r="AL42" s="56">
        <v>6.9</v>
      </c>
      <c r="AM42" s="56">
        <v>1.4</v>
      </c>
      <c r="AN42" s="56">
        <v>0.8</v>
      </c>
      <c r="AO42" s="56">
        <v>1.2</v>
      </c>
      <c r="AP42" s="56">
        <v>26</v>
      </c>
      <c r="AQ42" s="56">
        <v>132.4</v>
      </c>
      <c r="AR42" s="56">
        <v>117.2</v>
      </c>
      <c r="AS42" s="56">
        <v>13</v>
      </c>
      <c r="AT42" s="56">
        <v>0.8</v>
      </c>
      <c r="AU42" s="56">
        <v>0</v>
      </c>
      <c r="AV42" s="56">
        <v>4.5999999999999996</v>
      </c>
      <c r="AW42" s="56">
        <v>24.8</v>
      </c>
      <c r="AX42" s="56">
        <v>4</v>
      </c>
      <c r="AY42" s="56">
        <v>1.6</v>
      </c>
      <c r="AZ42" s="56">
        <v>1.4</v>
      </c>
      <c r="BA42" s="56">
        <v>1.8</v>
      </c>
      <c r="BB42" s="56">
        <v>0.5</v>
      </c>
      <c r="BC42" s="56">
        <v>1.4000000000000199</v>
      </c>
      <c r="BD42" s="56">
        <v>25.7</v>
      </c>
      <c r="BE42" s="56">
        <v>207.9</v>
      </c>
      <c r="BF42" s="56">
        <v>4.0999999999999996</v>
      </c>
      <c r="BG42" s="56">
        <v>31.8</v>
      </c>
      <c r="BH42" s="56">
        <v>0</v>
      </c>
      <c r="BI42" s="56">
        <v>1.4</v>
      </c>
      <c r="BJ42" s="56">
        <v>0.8</v>
      </c>
      <c r="BK42" s="56">
        <v>141.80000000000001</v>
      </c>
      <c r="BL42" s="56">
        <v>0.5</v>
      </c>
      <c r="BM42" s="56">
        <v>0.1</v>
      </c>
      <c r="BN42" s="56">
        <v>0</v>
      </c>
      <c r="BO42" s="56"/>
      <c r="BP42" s="82">
        <f t="shared" si="0"/>
        <v>970.99999999999989</v>
      </c>
      <c r="BQ42" s="56">
        <f t="shared" si="1"/>
        <v>1819</v>
      </c>
      <c r="BR42" s="56">
        <v>1409.9</v>
      </c>
      <c r="BS42" s="56">
        <v>0</v>
      </c>
      <c r="BT42" s="56">
        <v>409.1</v>
      </c>
      <c r="BU42" s="56">
        <f t="shared" si="2"/>
        <v>8.1</v>
      </c>
      <c r="BV42" s="56">
        <v>7.6</v>
      </c>
      <c r="BW42" s="56">
        <v>0.5</v>
      </c>
      <c r="BX42" s="56">
        <f t="shared" si="3"/>
        <v>2948</v>
      </c>
      <c r="BY42" s="56">
        <v>985</v>
      </c>
      <c r="BZ42" s="56">
        <v>1963</v>
      </c>
      <c r="CA42" s="82">
        <f t="shared" si="4"/>
        <v>4775.1000000000004</v>
      </c>
      <c r="CB42" s="82">
        <f t="shared" si="5"/>
        <v>5746.1</v>
      </c>
    </row>
    <row r="43" spans="2:80" ht="13.5" thickBot="1" x14ac:dyDescent="0.25">
      <c r="B43" s="95" t="s">
        <v>405</v>
      </c>
      <c r="C43" s="56">
        <v>59.4</v>
      </c>
      <c r="D43" s="56">
        <v>0</v>
      </c>
      <c r="E43" s="56">
        <v>34.5</v>
      </c>
      <c r="F43" s="56">
        <v>115.5</v>
      </c>
      <c r="G43" s="56">
        <v>1213.8</v>
      </c>
      <c r="H43" s="56">
        <v>81.900000000000006</v>
      </c>
      <c r="I43" s="56">
        <v>109.8</v>
      </c>
      <c r="J43" s="56">
        <v>219.9</v>
      </c>
      <c r="K43" s="56">
        <v>49.6</v>
      </c>
      <c r="L43" s="56">
        <v>168.1</v>
      </c>
      <c r="M43" s="56">
        <v>857.5</v>
      </c>
      <c r="N43" s="56">
        <v>173.7</v>
      </c>
      <c r="O43" s="56">
        <v>221.7</v>
      </c>
      <c r="P43" s="56">
        <v>317.8</v>
      </c>
      <c r="Q43" s="56">
        <v>408.4</v>
      </c>
      <c r="R43" s="56">
        <v>291.3</v>
      </c>
      <c r="S43" s="56">
        <v>47.1</v>
      </c>
      <c r="T43" s="56">
        <v>154.30000000000001</v>
      </c>
      <c r="U43" s="56">
        <v>186.9</v>
      </c>
      <c r="V43" s="56">
        <v>372.3</v>
      </c>
      <c r="W43" s="56">
        <v>51.2</v>
      </c>
      <c r="X43" s="56">
        <v>83.9</v>
      </c>
      <c r="Y43" s="56">
        <v>678.49999999999898</v>
      </c>
      <c r="Z43" s="56">
        <v>2674.8</v>
      </c>
      <c r="AA43" s="56">
        <v>56.4</v>
      </c>
      <c r="AB43" s="56">
        <v>198.9</v>
      </c>
      <c r="AC43" s="56">
        <v>403.7</v>
      </c>
      <c r="AD43" s="56">
        <v>843.9</v>
      </c>
      <c r="AE43" s="56">
        <v>6551.7000000000098</v>
      </c>
      <c r="AF43" s="56">
        <v>1695.6</v>
      </c>
      <c r="AG43" s="56">
        <v>6496.9</v>
      </c>
      <c r="AH43" s="56">
        <v>492.3</v>
      </c>
      <c r="AI43" s="56">
        <v>753.1</v>
      </c>
      <c r="AJ43" s="56">
        <v>9094.2999999999902</v>
      </c>
      <c r="AK43" s="56">
        <v>38.6</v>
      </c>
      <c r="AL43" s="56">
        <v>246.5</v>
      </c>
      <c r="AM43" s="56">
        <v>68</v>
      </c>
      <c r="AN43" s="56">
        <v>53.9</v>
      </c>
      <c r="AO43" s="56">
        <v>91.2</v>
      </c>
      <c r="AP43" s="56">
        <v>167.4</v>
      </c>
      <c r="AQ43" s="56">
        <v>5.0999999999999996</v>
      </c>
      <c r="AR43" s="56">
        <v>14.9</v>
      </c>
      <c r="AS43" s="56">
        <v>6</v>
      </c>
      <c r="AT43" s="56">
        <v>896</v>
      </c>
      <c r="AU43" s="56">
        <v>0</v>
      </c>
      <c r="AV43" s="56">
        <v>88.4</v>
      </c>
      <c r="AW43" s="56">
        <v>90.5</v>
      </c>
      <c r="AX43" s="56">
        <v>37.4</v>
      </c>
      <c r="AY43" s="56">
        <v>64.599999999999994</v>
      </c>
      <c r="AZ43" s="56">
        <v>49.2</v>
      </c>
      <c r="BA43" s="56">
        <v>190.8</v>
      </c>
      <c r="BB43" s="56">
        <v>10.7</v>
      </c>
      <c r="BC43" s="56">
        <v>9.8000000000000007</v>
      </c>
      <c r="BD43" s="56">
        <v>79.7</v>
      </c>
      <c r="BE43" s="56">
        <v>1014</v>
      </c>
      <c r="BF43" s="56">
        <v>2.1</v>
      </c>
      <c r="BG43" s="56">
        <v>0</v>
      </c>
      <c r="BH43" s="56">
        <v>11.4</v>
      </c>
      <c r="BI43" s="56">
        <v>47.9</v>
      </c>
      <c r="BJ43" s="56">
        <v>47</v>
      </c>
      <c r="BK43" s="56">
        <v>0</v>
      </c>
      <c r="BL43" s="56">
        <v>22</v>
      </c>
      <c r="BM43" s="56">
        <v>42.6</v>
      </c>
      <c r="BN43" s="56">
        <v>0</v>
      </c>
      <c r="BO43" s="56"/>
      <c r="BP43" s="82">
        <f t="shared" si="0"/>
        <v>38554.399999999994</v>
      </c>
      <c r="BQ43" s="56">
        <f t="shared" si="1"/>
        <v>8571</v>
      </c>
      <c r="BR43" s="56">
        <v>1628.2</v>
      </c>
      <c r="BS43" s="56">
        <v>5.8</v>
      </c>
      <c r="BT43" s="56">
        <v>6937</v>
      </c>
      <c r="BU43" s="56">
        <f t="shared" si="2"/>
        <v>0</v>
      </c>
      <c r="BV43" s="56">
        <v>0</v>
      </c>
      <c r="BW43" s="56">
        <v>0</v>
      </c>
      <c r="BX43" s="56">
        <f t="shared" si="3"/>
        <v>5917</v>
      </c>
      <c r="BY43" s="56">
        <v>3002</v>
      </c>
      <c r="BZ43" s="56">
        <v>2915</v>
      </c>
      <c r="CA43" s="82">
        <f t="shared" si="4"/>
        <v>14488</v>
      </c>
      <c r="CB43" s="82">
        <f t="shared" si="5"/>
        <v>53042.399999999994</v>
      </c>
    </row>
    <row r="44" spans="2:80" ht="13.5" thickBot="1" x14ac:dyDescent="0.25">
      <c r="B44" s="95" t="s">
        <v>406</v>
      </c>
      <c r="C44" s="56">
        <v>0</v>
      </c>
      <c r="D44" s="56">
        <v>0</v>
      </c>
      <c r="E44" s="56">
        <v>0.3</v>
      </c>
      <c r="F44" s="56">
        <v>1.4</v>
      </c>
      <c r="G44" s="56">
        <v>61.5</v>
      </c>
      <c r="H44" s="56">
        <v>3.4</v>
      </c>
      <c r="I44" s="56">
        <v>3.4</v>
      </c>
      <c r="J44" s="56">
        <v>11.8</v>
      </c>
      <c r="K44" s="56">
        <v>1.5</v>
      </c>
      <c r="L44" s="56">
        <v>10.199999999999999</v>
      </c>
      <c r="M44" s="56">
        <v>27.8</v>
      </c>
      <c r="N44" s="56">
        <v>51</v>
      </c>
      <c r="O44" s="56">
        <v>21.6</v>
      </c>
      <c r="P44" s="56">
        <v>18.3</v>
      </c>
      <c r="Q44" s="56">
        <v>9.6</v>
      </c>
      <c r="R44" s="56">
        <v>41.2</v>
      </c>
      <c r="S44" s="56">
        <v>0.5</v>
      </c>
      <c r="T44" s="56">
        <v>4.5</v>
      </c>
      <c r="U44" s="56">
        <v>25.7</v>
      </c>
      <c r="V44" s="56">
        <v>38.9</v>
      </c>
      <c r="W44" s="56">
        <v>0</v>
      </c>
      <c r="X44" s="56">
        <v>7.2</v>
      </c>
      <c r="Y44" s="56">
        <v>3.6</v>
      </c>
      <c r="Z44" s="56">
        <v>111.4</v>
      </c>
      <c r="AA44" s="56">
        <v>17.3</v>
      </c>
      <c r="AB44" s="56">
        <v>38</v>
      </c>
      <c r="AC44" s="56">
        <v>418</v>
      </c>
      <c r="AD44" s="56">
        <v>3.5</v>
      </c>
      <c r="AE44" s="56">
        <v>383.1</v>
      </c>
      <c r="AF44" s="56">
        <v>198</v>
      </c>
      <c r="AG44" s="56">
        <v>32.5</v>
      </c>
      <c r="AH44" s="56">
        <v>0</v>
      </c>
      <c r="AI44" s="56">
        <v>0</v>
      </c>
      <c r="AJ44" s="56">
        <v>103.7</v>
      </c>
      <c r="AK44" s="56">
        <v>2262.6</v>
      </c>
      <c r="AL44" s="56">
        <v>134.1</v>
      </c>
      <c r="AM44" s="56">
        <v>11.8</v>
      </c>
      <c r="AN44" s="56">
        <v>0.5</v>
      </c>
      <c r="AO44" s="56">
        <v>180.1</v>
      </c>
      <c r="AP44" s="56">
        <v>320.60000000000002</v>
      </c>
      <c r="AQ44" s="56">
        <v>59</v>
      </c>
      <c r="AR44" s="56">
        <v>53.8</v>
      </c>
      <c r="AS44" s="56">
        <v>35.799999999999997</v>
      </c>
      <c r="AT44" s="56">
        <v>178</v>
      </c>
      <c r="AU44" s="56">
        <v>0</v>
      </c>
      <c r="AV44" s="56">
        <v>149.1</v>
      </c>
      <c r="AW44" s="56">
        <v>136.30000000000001</v>
      </c>
      <c r="AX44" s="56">
        <v>15.1</v>
      </c>
      <c r="AY44" s="56">
        <v>64.900000000000006</v>
      </c>
      <c r="AZ44" s="56">
        <v>37.700000000000003</v>
      </c>
      <c r="BA44" s="56">
        <v>36.299999999999997</v>
      </c>
      <c r="BB44" s="56">
        <v>17.399999999999999</v>
      </c>
      <c r="BC44" s="56">
        <v>10.1</v>
      </c>
      <c r="BD44" s="56">
        <v>128.19999999999999</v>
      </c>
      <c r="BE44" s="56">
        <v>204.2</v>
      </c>
      <c r="BF44" s="56">
        <v>55.9</v>
      </c>
      <c r="BG44" s="56">
        <v>81.8</v>
      </c>
      <c r="BH44" s="56">
        <v>56.4</v>
      </c>
      <c r="BI44" s="56">
        <v>0.4</v>
      </c>
      <c r="BJ44" s="56">
        <v>0.1</v>
      </c>
      <c r="BK44" s="56">
        <v>0</v>
      </c>
      <c r="BL44" s="56">
        <v>0</v>
      </c>
      <c r="BM44" s="56">
        <v>5.7</v>
      </c>
      <c r="BN44" s="56">
        <v>0</v>
      </c>
      <c r="BO44" s="56"/>
      <c r="BP44" s="82">
        <f t="shared" si="0"/>
        <v>5884.8</v>
      </c>
      <c r="BQ44" s="56">
        <f t="shared" si="1"/>
        <v>177.6</v>
      </c>
      <c r="BR44" s="56">
        <v>177.6</v>
      </c>
      <c r="BS44" s="56">
        <v>0</v>
      </c>
      <c r="BT44" s="56">
        <v>0</v>
      </c>
      <c r="BU44" s="56">
        <f t="shared" si="2"/>
        <v>0</v>
      </c>
      <c r="BV44" s="56">
        <v>0</v>
      </c>
      <c r="BW44" s="56">
        <v>0</v>
      </c>
      <c r="BX44" s="56">
        <f t="shared" si="3"/>
        <v>119</v>
      </c>
      <c r="BY44" s="56">
        <v>58</v>
      </c>
      <c r="BZ44" s="56">
        <v>61</v>
      </c>
      <c r="CA44" s="82">
        <f t="shared" si="4"/>
        <v>296.60000000000002</v>
      </c>
      <c r="CB44" s="82">
        <f t="shared" si="5"/>
        <v>6181.4000000000005</v>
      </c>
    </row>
    <row r="45" spans="2:80" ht="13.5" thickBot="1" x14ac:dyDescent="0.25">
      <c r="B45" s="95" t="s">
        <v>407</v>
      </c>
      <c r="C45" s="56">
        <v>3.3</v>
      </c>
      <c r="D45" s="56">
        <v>0</v>
      </c>
      <c r="E45" s="56">
        <v>5</v>
      </c>
      <c r="F45" s="56">
        <v>5.3</v>
      </c>
      <c r="G45" s="56">
        <v>30.7</v>
      </c>
      <c r="H45" s="56">
        <v>2.8</v>
      </c>
      <c r="I45" s="56">
        <v>3.7</v>
      </c>
      <c r="J45" s="56">
        <v>4.8</v>
      </c>
      <c r="K45" s="56">
        <v>0.6</v>
      </c>
      <c r="L45" s="56">
        <v>34.5</v>
      </c>
      <c r="M45" s="56">
        <v>111.4</v>
      </c>
      <c r="N45" s="56">
        <v>21.7</v>
      </c>
      <c r="O45" s="56">
        <v>41.7</v>
      </c>
      <c r="P45" s="56">
        <v>8.3000000000000007</v>
      </c>
      <c r="Q45" s="56">
        <v>20.3</v>
      </c>
      <c r="R45" s="56">
        <v>45.5</v>
      </c>
      <c r="S45" s="56">
        <v>3.7</v>
      </c>
      <c r="T45" s="56">
        <v>4.9000000000000004</v>
      </c>
      <c r="U45" s="56">
        <v>38.6</v>
      </c>
      <c r="V45" s="56">
        <v>58.9</v>
      </c>
      <c r="W45" s="56">
        <v>33.6</v>
      </c>
      <c r="X45" s="56">
        <v>6.6</v>
      </c>
      <c r="Y45" s="56">
        <v>8.1999999999999993</v>
      </c>
      <c r="Z45" s="56">
        <v>32.200000000000003</v>
      </c>
      <c r="AA45" s="56">
        <v>4.3</v>
      </c>
      <c r="AB45" s="56">
        <v>117.8</v>
      </c>
      <c r="AC45" s="56">
        <v>705.4</v>
      </c>
      <c r="AD45" s="56">
        <v>48.5</v>
      </c>
      <c r="AE45" s="56">
        <v>217.7</v>
      </c>
      <c r="AF45" s="56">
        <v>82.8</v>
      </c>
      <c r="AG45" s="56">
        <v>504.2</v>
      </c>
      <c r="AH45" s="56">
        <v>4.8</v>
      </c>
      <c r="AI45" s="56">
        <v>8.5</v>
      </c>
      <c r="AJ45" s="56">
        <v>54.8</v>
      </c>
      <c r="AK45" s="56">
        <v>8.5</v>
      </c>
      <c r="AL45" s="56">
        <v>595.79999999999995</v>
      </c>
      <c r="AM45" s="56">
        <v>29.6</v>
      </c>
      <c r="AN45" s="56">
        <v>85.2</v>
      </c>
      <c r="AO45" s="56">
        <v>3.1</v>
      </c>
      <c r="AP45" s="56">
        <v>925.5</v>
      </c>
      <c r="AQ45" s="56">
        <v>310.3</v>
      </c>
      <c r="AR45" s="56">
        <v>118</v>
      </c>
      <c r="AS45" s="56">
        <v>68.5</v>
      </c>
      <c r="AT45" s="56">
        <v>122.2</v>
      </c>
      <c r="AU45" s="56">
        <v>0</v>
      </c>
      <c r="AV45" s="56">
        <v>314.8</v>
      </c>
      <c r="AW45" s="56">
        <v>317.7</v>
      </c>
      <c r="AX45" s="56">
        <v>99.3</v>
      </c>
      <c r="AY45" s="56">
        <v>57.2</v>
      </c>
      <c r="AZ45" s="56">
        <v>53.4</v>
      </c>
      <c r="BA45" s="56">
        <v>14.9</v>
      </c>
      <c r="BB45" s="56">
        <v>7.8</v>
      </c>
      <c r="BC45" s="56">
        <v>1594.9</v>
      </c>
      <c r="BD45" s="56">
        <v>102.8</v>
      </c>
      <c r="BE45" s="56">
        <v>404.2</v>
      </c>
      <c r="BF45" s="56">
        <v>111.4</v>
      </c>
      <c r="BG45" s="56">
        <v>786.2</v>
      </c>
      <c r="BH45" s="56">
        <v>78.2</v>
      </c>
      <c r="BI45" s="56">
        <v>15.2</v>
      </c>
      <c r="BJ45" s="56">
        <v>16.399999999999999</v>
      </c>
      <c r="BK45" s="56">
        <v>883.3</v>
      </c>
      <c r="BL45" s="56">
        <v>4.9000000000000004</v>
      </c>
      <c r="BM45" s="56">
        <v>4.2</v>
      </c>
      <c r="BN45" s="56">
        <v>0</v>
      </c>
      <c r="BO45" s="56"/>
      <c r="BP45" s="82">
        <f t="shared" si="0"/>
        <v>9408.6</v>
      </c>
      <c r="BQ45" s="56">
        <f t="shared" si="1"/>
        <v>55173.8</v>
      </c>
      <c r="BR45" s="56">
        <v>54900.800000000003</v>
      </c>
      <c r="BS45" s="56">
        <v>19</v>
      </c>
      <c r="BT45" s="56">
        <v>254</v>
      </c>
      <c r="BU45" s="56">
        <f t="shared" si="2"/>
        <v>0</v>
      </c>
      <c r="BV45" s="56">
        <v>0</v>
      </c>
      <c r="BW45" s="56">
        <v>0</v>
      </c>
      <c r="BX45" s="56">
        <f t="shared" si="3"/>
        <v>1575</v>
      </c>
      <c r="BY45" s="56">
        <v>965</v>
      </c>
      <c r="BZ45" s="56">
        <v>610</v>
      </c>
      <c r="CA45" s="82">
        <f t="shared" si="4"/>
        <v>56748.800000000003</v>
      </c>
      <c r="CB45" s="82">
        <f t="shared" si="5"/>
        <v>66157.400000000009</v>
      </c>
    </row>
    <row r="46" spans="2:80" ht="13.5" thickBot="1" x14ac:dyDescent="0.25">
      <c r="B46" s="95" t="s">
        <v>408</v>
      </c>
      <c r="C46" s="56">
        <v>0</v>
      </c>
      <c r="D46" s="56">
        <v>0</v>
      </c>
      <c r="E46" s="56">
        <v>0</v>
      </c>
      <c r="F46" s="56">
        <v>0.3</v>
      </c>
      <c r="G46" s="56">
        <v>119.7</v>
      </c>
      <c r="H46" s="56">
        <v>2.2000000000000002</v>
      </c>
      <c r="I46" s="56">
        <v>0.6</v>
      </c>
      <c r="J46" s="56">
        <v>2.5</v>
      </c>
      <c r="K46" s="56">
        <v>90.9</v>
      </c>
      <c r="L46" s="56">
        <v>0.5</v>
      </c>
      <c r="M46" s="56">
        <v>28</v>
      </c>
      <c r="N46" s="56">
        <v>26</v>
      </c>
      <c r="O46" s="56">
        <v>1.5</v>
      </c>
      <c r="P46" s="56">
        <v>3.4</v>
      </c>
      <c r="Q46" s="56">
        <v>0.4</v>
      </c>
      <c r="R46" s="56">
        <v>2.2999999999999998</v>
      </c>
      <c r="S46" s="56">
        <v>0.6</v>
      </c>
      <c r="T46" s="56">
        <v>2</v>
      </c>
      <c r="U46" s="56">
        <v>2.1</v>
      </c>
      <c r="V46" s="56">
        <v>35.299999999999997</v>
      </c>
      <c r="W46" s="56">
        <v>0.6</v>
      </c>
      <c r="X46" s="56">
        <v>2.9</v>
      </c>
      <c r="Y46" s="56">
        <v>0.6</v>
      </c>
      <c r="Z46" s="56">
        <v>12.4</v>
      </c>
      <c r="AA46" s="56">
        <v>0.9</v>
      </c>
      <c r="AB46" s="56">
        <v>2.7</v>
      </c>
      <c r="AC46" s="56">
        <v>9.6999999999999993</v>
      </c>
      <c r="AD46" s="56">
        <v>60.6</v>
      </c>
      <c r="AE46" s="56">
        <v>243</v>
      </c>
      <c r="AF46" s="56">
        <v>83.8</v>
      </c>
      <c r="AG46" s="56">
        <v>2.5</v>
      </c>
      <c r="AH46" s="56">
        <v>0.4</v>
      </c>
      <c r="AI46" s="56">
        <v>5.3</v>
      </c>
      <c r="AJ46" s="56">
        <v>4</v>
      </c>
      <c r="AK46" s="56">
        <v>0.1</v>
      </c>
      <c r="AL46" s="56">
        <v>48.4</v>
      </c>
      <c r="AM46" s="56">
        <v>634.9</v>
      </c>
      <c r="AN46" s="56">
        <v>116.6</v>
      </c>
      <c r="AO46" s="56">
        <v>39.5</v>
      </c>
      <c r="AP46" s="56">
        <v>146.5</v>
      </c>
      <c r="AQ46" s="56">
        <v>331.5</v>
      </c>
      <c r="AR46" s="56">
        <v>53.4</v>
      </c>
      <c r="AS46" s="56">
        <v>131.19999999999999</v>
      </c>
      <c r="AT46" s="56">
        <v>68.7</v>
      </c>
      <c r="AU46" s="56">
        <v>0</v>
      </c>
      <c r="AV46" s="56">
        <v>124.2</v>
      </c>
      <c r="AW46" s="56">
        <v>198.2</v>
      </c>
      <c r="AX46" s="56">
        <v>0.7</v>
      </c>
      <c r="AY46" s="56">
        <v>66</v>
      </c>
      <c r="AZ46" s="56">
        <v>2</v>
      </c>
      <c r="BA46" s="56">
        <v>2.4</v>
      </c>
      <c r="BB46" s="56">
        <v>3.9</v>
      </c>
      <c r="BC46" s="56">
        <v>27.6</v>
      </c>
      <c r="BD46" s="56">
        <v>91.6</v>
      </c>
      <c r="BE46" s="56">
        <v>315.7</v>
      </c>
      <c r="BF46" s="56">
        <v>895.4</v>
      </c>
      <c r="BG46" s="56">
        <v>209.4</v>
      </c>
      <c r="BH46" s="56">
        <v>23.9</v>
      </c>
      <c r="BI46" s="56">
        <v>10.6</v>
      </c>
      <c r="BJ46" s="56">
        <v>40.299999999999997</v>
      </c>
      <c r="BK46" s="56">
        <v>198.4</v>
      </c>
      <c r="BL46" s="56">
        <v>0.4</v>
      </c>
      <c r="BM46" s="56">
        <v>1.1000000000000001</v>
      </c>
      <c r="BN46" s="56">
        <v>0</v>
      </c>
      <c r="BO46" s="56"/>
      <c r="BP46" s="82">
        <f t="shared" si="0"/>
        <v>4530.2999999999984</v>
      </c>
      <c r="BQ46" s="56">
        <f t="shared" si="1"/>
        <v>2801.1</v>
      </c>
      <c r="BR46" s="56">
        <v>2653.5</v>
      </c>
      <c r="BS46" s="56">
        <v>5.0999999999999996</v>
      </c>
      <c r="BT46" s="56">
        <v>142.5</v>
      </c>
      <c r="BU46" s="56">
        <f t="shared" si="2"/>
        <v>1545.9</v>
      </c>
      <c r="BV46" s="56">
        <v>1465.2</v>
      </c>
      <c r="BW46" s="56">
        <v>80.7</v>
      </c>
      <c r="BX46" s="56">
        <f t="shared" si="3"/>
        <v>1619.2</v>
      </c>
      <c r="BY46" s="56">
        <v>690.1</v>
      </c>
      <c r="BZ46" s="56">
        <v>929.1</v>
      </c>
      <c r="CA46" s="82">
        <f t="shared" si="4"/>
        <v>5966.2000000000007</v>
      </c>
      <c r="CB46" s="82">
        <f t="shared" si="5"/>
        <v>10496.5</v>
      </c>
    </row>
    <row r="47" spans="2:80" ht="36.75" thickBot="1" x14ac:dyDescent="0.25">
      <c r="B47" s="95" t="s">
        <v>409</v>
      </c>
      <c r="C47" s="56">
        <v>0</v>
      </c>
      <c r="D47" s="56">
        <v>0</v>
      </c>
      <c r="E47" s="56">
        <v>0</v>
      </c>
      <c r="F47" s="56">
        <v>0</v>
      </c>
      <c r="G47" s="56">
        <v>566.89999999999895</v>
      </c>
      <c r="H47" s="56">
        <v>6.6</v>
      </c>
      <c r="I47" s="56">
        <v>1.2</v>
      </c>
      <c r="J47" s="56">
        <v>6.5</v>
      </c>
      <c r="K47" s="56">
        <v>271.2</v>
      </c>
      <c r="L47" s="56">
        <v>0.4</v>
      </c>
      <c r="M47" s="56">
        <v>116.5</v>
      </c>
      <c r="N47" s="56">
        <v>103.6</v>
      </c>
      <c r="O47" s="56">
        <v>3.5</v>
      </c>
      <c r="P47" s="56">
        <v>8</v>
      </c>
      <c r="Q47" s="56">
        <v>0.5</v>
      </c>
      <c r="R47" s="56">
        <v>6</v>
      </c>
      <c r="S47" s="56">
        <v>1.4</v>
      </c>
      <c r="T47" s="56">
        <v>4.9000000000000004</v>
      </c>
      <c r="U47" s="56">
        <v>5.5</v>
      </c>
      <c r="V47" s="56">
        <v>150.69999999999999</v>
      </c>
      <c r="W47" s="56">
        <v>1.3</v>
      </c>
      <c r="X47" s="56">
        <v>7.5</v>
      </c>
      <c r="Y47" s="56">
        <v>1.3</v>
      </c>
      <c r="Z47" s="56">
        <v>68.099999999999994</v>
      </c>
      <c r="AA47" s="56">
        <v>2</v>
      </c>
      <c r="AB47" s="56">
        <v>4.9000000000000004</v>
      </c>
      <c r="AC47" s="56">
        <v>19.3</v>
      </c>
      <c r="AD47" s="56">
        <v>242</v>
      </c>
      <c r="AE47" s="56">
        <v>1206.9000000000001</v>
      </c>
      <c r="AF47" s="56">
        <v>394.9</v>
      </c>
      <c r="AG47" s="56">
        <v>4.9000000000000004</v>
      </c>
      <c r="AH47" s="56">
        <v>0.5</v>
      </c>
      <c r="AI47" s="56">
        <v>11.1</v>
      </c>
      <c r="AJ47" s="56">
        <v>20.8</v>
      </c>
      <c r="AK47" s="56">
        <v>0</v>
      </c>
      <c r="AL47" s="56">
        <v>186.9</v>
      </c>
      <c r="AM47" s="56">
        <v>14</v>
      </c>
      <c r="AN47" s="56">
        <v>1704.9</v>
      </c>
      <c r="AO47" s="56">
        <v>170.4</v>
      </c>
      <c r="AP47" s="56">
        <v>16.600000000000001</v>
      </c>
      <c r="AQ47" s="56">
        <v>0</v>
      </c>
      <c r="AR47" s="56">
        <v>0</v>
      </c>
      <c r="AS47" s="56">
        <v>0</v>
      </c>
      <c r="AT47" s="56">
        <v>89.8</v>
      </c>
      <c r="AU47" s="56">
        <v>0</v>
      </c>
      <c r="AV47" s="56">
        <v>135.80000000000001</v>
      </c>
      <c r="AW47" s="56">
        <v>6.9</v>
      </c>
      <c r="AX47" s="56">
        <v>0.9</v>
      </c>
      <c r="AY47" s="56">
        <v>84.9</v>
      </c>
      <c r="AZ47" s="56">
        <v>5.2</v>
      </c>
      <c r="BA47" s="56">
        <v>5.4</v>
      </c>
      <c r="BB47" s="56">
        <v>0.5</v>
      </c>
      <c r="BC47" s="56">
        <v>99.5</v>
      </c>
      <c r="BD47" s="56">
        <v>73.599999999999994</v>
      </c>
      <c r="BE47" s="56">
        <v>7.5</v>
      </c>
      <c r="BF47" s="56">
        <v>92.8</v>
      </c>
      <c r="BG47" s="56">
        <v>0</v>
      </c>
      <c r="BH47" s="56">
        <v>0</v>
      </c>
      <c r="BI47" s="56">
        <v>19.5</v>
      </c>
      <c r="BJ47" s="56">
        <v>11.4</v>
      </c>
      <c r="BK47" s="56">
        <v>0</v>
      </c>
      <c r="BL47" s="56">
        <v>0.5</v>
      </c>
      <c r="BM47" s="56">
        <v>2.7</v>
      </c>
      <c r="BN47" s="56">
        <v>0</v>
      </c>
      <c r="BO47" s="56"/>
      <c r="BP47" s="82">
        <f t="shared" si="0"/>
        <v>5968.5999999999976</v>
      </c>
      <c r="BQ47" s="56">
        <f t="shared" si="1"/>
        <v>2979.4</v>
      </c>
      <c r="BR47" s="56">
        <v>777.4</v>
      </c>
      <c r="BS47" s="56">
        <v>2.7</v>
      </c>
      <c r="BT47" s="56">
        <v>2199.3000000000002</v>
      </c>
      <c r="BU47" s="56">
        <f t="shared" si="2"/>
        <v>1885.5</v>
      </c>
      <c r="BV47" s="56">
        <v>1852.5</v>
      </c>
      <c r="BW47" s="56">
        <v>33</v>
      </c>
      <c r="BX47" s="56">
        <f t="shared" si="3"/>
        <v>2049</v>
      </c>
      <c r="BY47" s="56">
        <v>714</v>
      </c>
      <c r="BZ47" s="56">
        <v>1335</v>
      </c>
      <c r="CA47" s="82">
        <f t="shared" si="4"/>
        <v>6913.9</v>
      </c>
      <c r="CB47" s="82">
        <f t="shared" si="5"/>
        <v>12882.499999999996</v>
      </c>
    </row>
    <row r="48" spans="2:80" ht="13.5" thickBot="1" x14ac:dyDescent="0.25">
      <c r="B48" s="95" t="s">
        <v>410</v>
      </c>
      <c r="C48" s="56">
        <v>13</v>
      </c>
      <c r="D48" s="56">
        <v>0</v>
      </c>
      <c r="E48" s="56">
        <v>11.3</v>
      </c>
      <c r="F48" s="56">
        <v>84.4</v>
      </c>
      <c r="G48" s="56">
        <v>249.3</v>
      </c>
      <c r="H48" s="56">
        <v>17.8</v>
      </c>
      <c r="I48" s="56">
        <v>18.2</v>
      </c>
      <c r="J48" s="56">
        <v>33.9</v>
      </c>
      <c r="K48" s="56">
        <v>4.4000000000000004</v>
      </c>
      <c r="L48" s="56">
        <v>105.9</v>
      </c>
      <c r="M48" s="56">
        <v>224.6</v>
      </c>
      <c r="N48" s="56">
        <v>157.6</v>
      </c>
      <c r="O48" s="56">
        <v>51</v>
      </c>
      <c r="P48" s="56">
        <v>90.3</v>
      </c>
      <c r="Q48" s="56">
        <v>63.9</v>
      </c>
      <c r="R48" s="56">
        <v>73.8</v>
      </c>
      <c r="S48" s="56">
        <v>0</v>
      </c>
      <c r="T48" s="56">
        <v>41.7</v>
      </c>
      <c r="U48" s="56">
        <v>99.2</v>
      </c>
      <c r="V48" s="56">
        <v>85.5</v>
      </c>
      <c r="W48" s="56">
        <v>13.3</v>
      </c>
      <c r="X48" s="56">
        <v>48</v>
      </c>
      <c r="Y48" s="56">
        <v>23.1</v>
      </c>
      <c r="Z48" s="56">
        <v>947.1</v>
      </c>
      <c r="AA48" s="56">
        <v>49.7</v>
      </c>
      <c r="AB48" s="56">
        <v>272.89999999999998</v>
      </c>
      <c r="AC48" s="56">
        <v>917.6</v>
      </c>
      <c r="AD48" s="56">
        <v>148.19999999999999</v>
      </c>
      <c r="AE48" s="56">
        <v>681.3</v>
      </c>
      <c r="AF48" s="56">
        <v>391.4</v>
      </c>
      <c r="AG48" s="56">
        <v>365</v>
      </c>
      <c r="AH48" s="56">
        <v>21.7</v>
      </c>
      <c r="AI48" s="56">
        <v>209.1</v>
      </c>
      <c r="AJ48" s="56">
        <v>210.6</v>
      </c>
      <c r="AK48" s="56">
        <v>53.4</v>
      </c>
      <c r="AL48" s="56">
        <v>582.79999999999995</v>
      </c>
      <c r="AM48" s="56">
        <v>58.7</v>
      </c>
      <c r="AN48" s="56">
        <v>191.2</v>
      </c>
      <c r="AO48" s="56">
        <v>4880.8999999999896</v>
      </c>
      <c r="AP48" s="56">
        <v>707.2</v>
      </c>
      <c r="AQ48" s="56">
        <v>259.10000000000002</v>
      </c>
      <c r="AR48" s="56">
        <v>83.2</v>
      </c>
      <c r="AS48" s="56">
        <v>424</v>
      </c>
      <c r="AT48" s="56">
        <v>350.1</v>
      </c>
      <c r="AU48" s="56">
        <v>0</v>
      </c>
      <c r="AV48" s="56">
        <v>195.4</v>
      </c>
      <c r="AW48" s="56">
        <v>144</v>
      </c>
      <c r="AX48" s="56">
        <v>44.1</v>
      </c>
      <c r="AY48" s="56">
        <v>76.599999999999994</v>
      </c>
      <c r="AZ48" s="56">
        <v>45.9</v>
      </c>
      <c r="BA48" s="56">
        <v>42.3</v>
      </c>
      <c r="BB48" s="56">
        <v>19.600000000000001</v>
      </c>
      <c r="BC48" s="56">
        <v>138.9</v>
      </c>
      <c r="BD48" s="56">
        <v>137.6</v>
      </c>
      <c r="BE48" s="56">
        <v>1510.9</v>
      </c>
      <c r="BF48" s="56">
        <v>140.19999999999999</v>
      </c>
      <c r="BG48" s="56">
        <v>304.39999999999998</v>
      </c>
      <c r="BH48" s="56">
        <v>454.8</v>
      </c>
      <c r="BI48" s="56">
        <v>15.3</v>
      </c>
      <c r="BJ48" s="56">
        <v>80.7</v>
      </c>
      <c r="BK48" s="56">
        <v>223.5</v>
      </c>
      <c r="BL48" s="56">
        <v>21.1</v>
      </c>
      <c r="BM48" s="56">
        <v>11.6</v>
      </c>
      <c r="BN48" s="56">
        <v>0</v>
      </c>
      <c r="BO48" s="56"/>
      <c r="BP48" s="82">
        <f t="shared" si="0"/>
        <v>16922.299999999988</v>
      </c>
      <c r="BQ48" s="56">
        <f t="shared" si="1"/>
        <v>13941.3</v>
      </c>
      <c r="BR48" s="56">
        <v>13127.3</v>
      </c>
      <c r="BS48" s="56">
        <v>0</v>
      </c>
      <c r="BT48" s="56">
        <v>814</v>
      </c>
      <c r="BU48" s="56">
        <f t="shared" si="2"/>
        <v>0</v>
      </c>
      <c r="BV48" s="56">
        <v>0</v>
      </c>
      <c r="BW48" s="56">
        <v>0</v>
      </c>
      <c r="BX48" s="56">
        <f t="shared" si="3"/>
        <v>1748.5</v>
      </c>
      <c r="BY48" s="56">
        <v>679.09999999999991</v>
      </c>
      <c r="BZ48" s="56">
        <v>1069.4000000000001</v>
      </c>
      <c r="CA48" s="82">
        <f t="shared" si="4"/>
        <v>15689.8</v>
      </c>
      <c r="CB48" s="82">
        <f t="shared" si="5"/>
        <v>32612.099999999988</v>
      </c>
    </row>
    <row r="49" spans="2:80" ht="24.75" thickBot="1" x14ac:dyDescent="0.25">
      <c r="B49" s="95" t="s">
        <v>411</v>
      </c>
      <c r="C49" s="56">
        <v>4.5999999999999996</v>
      </c>
      <c r="D49" s="56">
        <v>0</v>
      </c>
      <c r="E49" s="56">
        <v>7.2</v>
      </c>
      <c r="F49" s="56">
        <v>20.100000000000001</v>
      </c>
      <c r="G49" s="56">
        <v>191.6</v>
      </c>
      <c r="H49" s="56">
        <v>23.7</v>
      </c>
      <c r="I49" s="56">
        <v>14.2</v>
      </c>
      <c r="J49" s="56">
        <v>28.4</v>
      </c>
      <c r="K49" s="56">
        <v>15.8</v>
      </c>
      <c r="L49" s="56">
        <v>27.3</v>
      </c>
      <c r="M49" s="56">
        <v>72.599999999999994</v>
      </c>
      <c r="N49" s="56">
        <v>62.1</v>
      </c>
      <c r="O49" s="56">
        <v>35.1</v>
      </c>
      <c r="P49" s="56">
        <v>52.6</v>
      </c>
      <c r="Q49" s="56">
        <v>22.9</v>
      </c>
      <c r="R49" s="56">
        <v>64.7</v>
      </c>
      <c r="S49" s="56">
        <v>12.5</v>
      </c>
      <c r="T49" s="56">
        <v>45.9</v>
      </c>
      <c r="U49" s="56">
        <v>56.9</v>
      </c>
      <c r="V49" s="56">
        <v>51.9</v>
      </c>
      <c r="W49" s="56">
        <v>29</v>
      </c>
      <c r="X49" s="56">
        <v>33.4</v>
      </c>
      <c r="Y49" s="56">
        <v>14.5</v>
      </c>
      <c r="Z49" s="56">
        <v>76.2</v>
      </c>
      <c r="AA49" s="56">
        <v>27.8</v>
      </c>
      <c r="AB49" s="56">
        <v>31.2</v>
      </c>
      <c r="AC49" s="56">
        <v>160.9</v>
      </c>
      <c r="AD49" s="56">
        <v>74.8</v>
      </c>
      <c r="AE49" s="56">
        <v>554.6</v>
      </c>
      <c r="AF49" s="56">
        <v>177.5</v>
      </c>
      <c r="AG49" s="56">
        <v>117</v>
      </c>
      <c r="AH49" s="56">
        <v>47.6</v>
      </c>
      <c r="AI49" s="56">
        <v>49.2</v>
      </c>
      <c r="AJ49" s="56">
        <v>86.6</v>
      </c>
      <c r="AK49" s="56">
        <v>9</v>
      </c>
      <c r="AL49" s="56">
        <v>144.9</v>
      </c>
      <c r="AM49" s="56">
        <v>45.6</v>
      </c>
      <c r="AN49" s="56">
        <v>64.7</v>
      </c>
      <c r="AO49" s="56">
        <v>195</v>
      </c>
      <c r="AP49" s="56">
        <v>6294.6999999999898</v>
      </c>
      <c r="AQ49" s="56">
        <v>659.9</v>
      </c>
      <c r="AR49" s="56">
        <v>68.3</v>
      </c>
      <c r="AS49" s="56">
        <v>248.9</v>
      </c>
      <c r="AT49" s="56">
        <v>207</v>
      </c>
      <c r="AU49" s="56">
        <v>0</v>
      </c>
      <c r="AV49" s="56">
        <v>391.2</v>
      </c>
      <c r="AW49" s="56">
        <v>84.5</v>
      </c>
      <c r="AX49" s="56">
        <v>31.9</v>
      </c>
      <c r="AY49" s="56">
        <v>74</v>
      </c>
      <c r="AZ49" s="56">
        <v>45.3</v>
      </c>
      <c r="BA49" s="56">
        <v>38.6</v>
      </c>
      <c r="BB49" s="56">
        <v>13.2</v>
      </c>
      <c r="BC49" s="56">
        <v>114.3</v>
      </c>
      <c r="BD49" s="56">
        <v>126.9</v>
      </c>
      <c r="BE49" s="56">
        <v>588.70000000000005</v>
      </c>
      <c r="BF49" s="56">
        <v>34.9</v>
      </c>
      <c r="BG49" s="56">
        <v>296.10000000000002</v>
      </c>
      <c r="BH49" s="56">
        <v>107</v>
      </c>
      <c r="BI49" s="56">
        <v>97.5</v>
      </c>
      <c r="BJ49" s="56">
        <v>79.7</v>
      </c>
      <c r="BK49" s="56">
        <v>13.8</v>
      </c>
      <c r="BL49" s="56">
        <v>5.6</v>
      </c>
      <c r="BM49" s="56">
        <v>17.7</v>
      </c>
      <c r="BN49" s="56">
        <v>0</v>
      </c>
      <c r="BO49" s="56"/>
      <c r="BP49" s="82">
        <f t="shared" si="0"/>
        <v>12389.299999999988</v>
      </c>
      <c r="BQ49" s="56">
        <f t="shared" si="1"/>
        <v>489.8</v>
      </c>
      <c r="BR49" s="56">
        <v>2</v>
      </c>
      <c r="BS49" s="56">
        <v>5.8</v>
      </c>
      <c r="BT49" s="56">
        <v>482</v>
      </c>
      <c r="BU49" s="56">
        <f t="shared" si="2"/>
        <v>19340.599999999999</v>
      </c>
      <c r="BV49" s="56">
        <v>19259</v>
      </c>
      <c r="BW49" s="56">
        <v>81.599999999999994</v>
      </c>
      <c r="BX49" s="56">
        <f t="shared" si="3"/>
        <v>11780</v>
      </c>
      <c r="BY49" s="56">
        <v>5235.9000000000005</v>
      </c>
      <c r="BZ49" s="56">
        <v>6544.1</v>
      </c>
      <c r="CA49" s="82">
        <f t="shared" si="4"/>
        <v>31610.399999999998</v>
      </c>
      <c r="CB49" s="82">
        <f t="shared" si="5"/>
        <v>43999.699999999983</v>
      </c>
    </row>
    <row r="50" spans="2:80" ht="13.5" thickBot="1" x14ac:dyDescent="0.25">
      <c r="B50" s="95" t="s">
        <v>412</v>
      </c>
      <c r="C50" s="56">
        <v>615.70000000000005</v>
      </c>
      <c r="D50" s="56">
        <v>10</v>
      </c>
      <c r="E50" s="56">
        <v>17.600000000000001</v>
      </c>
      <c r="F50" s="56">
        <v>35.6</v>
      </c>
      <c r="G50" s="56">
        <v>879.3</v>
      </c>
      <c r="H50" s="56">
        <v>153.6</v>
      </c>
      <c r="I50" s="56">
        <v>76.7</v>
      </c>
      <c r="J50" s="56">
        <v>118.4</v>
      </c>
      <c r="K50" s="56">
        <v>61.4</v>
      </c>
      <c r="L50" s="56">
        <v>168</v>
      </c>
      <c r="M50" s="56">
        <v>270</v>
      </c>
      <c r="N50" s="56">
        <v>121.5</v>
      </c>
      <c r="O50" s="56">
        <v>148.1</v>
      </c>
      <c r="P50" s="56">
        <v>173.7</v>
      </c>
      <c r="Q50" s="56">
        <v>177.5</v>
      </c>
      <c r="R50" s="56">
        <v>273.39999999999998</v>
      </c>
      <c r="S50" s="56">
        <v>55.5</v>
      </c>
      <c r="T50" s="56">
        <v>139.6</v>
      </c>
      <c r="U50" s="56">
        <v>173.6</v>
      </c>
      <c r="V50" s="56">
        <v>395.7</v>
      </c>
      <c r="W50" s="56">
        <v>124.2</v>
      </c>
      <c r="X50" s="56">
        <v>119.6</v>
      </c>
      <c r="Y50" s="56">
        <v>110</v>
      </c>
      <c r="Z50" s="56">
        <v>433.8</v>
      </c>
      <c r="AA50" s="56">
        <v>105.1</v>
      </c>
      <c r="AB50" s="56">
        <v>122.6</v>
      </c>
      <c r="AC50" s="56">
        <v>1273.0999999999999</v>
      </c>
      <c r="AD50" s="56">
        <v>241.9</v>
      </c>
      <c r="AE50" s="56">
        <v>1082</v>
      </c>
      <c r="AF50" s="56">
        <v>790.6</v>
      </c>
      <c r="AG50" s="56">
        <v>418</v>
      </c>
      <c r="AH50" s="56">
        <v>16</v>
      </c>
      <c r="AI50" s="56">
        <v>61.5</v>
      </c>
      <c r="AJ50" s="56">
        <v>338.1</v>
      </c>
      <c r="AK50" s="56">
        <v>64</v>
      </c>
      <c r="AL50" s="56">
        <v>461.8</v>
      </c>
      <c r="AM50" s="56">
        <v>39.299999999999997</v>
      </c>
      <c r="AN50" s="56">
        <v>106.7</v>
      </c>
      <c r="AO50" s="56">
        <v>249.5</v>
      </c>
      <c r="AP50" s="56">
        <v>316.10000000000002</v>
      </c>
      <c r="AQ50" s="56">
        <v>4296.5</v>
      </c>
      <c r="AR50" s="56">
        <v>1506.5</v>
      </c>
      <c r="AS50" s="56">
        <v>44.6</v>
      </c>
      <c r="AT50" s="56">
        <v>286</v>
      </c>
      <c r="AU50" s="56">
        <v>2800</v>
      </c>
      <c r="AV50" s="56">
        <v>495.4</v>
      </c>
      <c r="AW50" s="56">
        <v>254</v>
      </c>
      <c r="AX50" s="56">
        <v>20.100000000000001</v>
      </c>
      <c r="AY50" s="56">
        <v>115</v>
      </c>
      <c r="AZ50" s="56">
        <v>89.4</v>
      </c>
      <c r="BA50" s="56">
        <v>120.2</v>
      </c>
      <c r="BB50" s="56">
        <v>51.4</v>
      </c>
      <c r="BC50" s="56">
        <v>100.6</v>
      </c>
      <c r="BD50" s="56">
        <v>360.3</v>
      </c>
      <c r="BE50" s="56">
        <v>1121.5999999999999</v>
      </c>
      <c r="BF50" s="56">
        <v>276.60000000000002</v>
      </c>
      <c r="BG50" s="56">
        <v>582.29999999999995</v>
      </c>
      <c r="BH50" s="56">
        <v>321.39999999999998</v>
      </c>
      <c r="BI50" s="56">
        <v>130.30000000000001</v>
      </c>
      <c r="BJ50" s="56">
        <v>111.6</v>
      </c>
      <c r="BK50" s="56">
        <v>233.8</v>
      </c>
      <c r="BL50" s="56">
        <v>18</v>
      </c>
      <c r="BM50" s="56">
        <v>71.8</v>
      </c>
      <c r="BN50" s="56">
        <v>0</v>
      </c>
      <c r="BO50" s="56"/>
      <c r="BP50" s="82">
        <f t="shared" si="0"/>
        <v>23946.199999999997</v>
      </c>
      <c r="BQ50" s="56">
        <f t="shared" si="1"/>
        <v>17351.400000000001</v>
      </c>
      <c r="BR50" s="56">
        <v>16913.400000000001</v>
      </c>
      <c r="BS50" s="56">
        <v>0</v>
      </c>
      <c r="BT50" s="56">
        <v>438</v>
      </c>
      <c r="BU50" s="56">
        <f t="shared" si="2"/>
        <v>0</v>
      </c>
      <c r="BV50" s="56">
        <v>0</v>
      </c>
      <c r="BW50" s="56">
        <v>0</v>
      </c>
      <c r="BX50" s="56">
        <f t="shared" si="3"/>
        <v>2891.3999999999996</v>
      </c>
      <c r="BY50" s="56">
        <v>1467.8999999999999</v>
      </c>
      <c r="BZ50" s="56">
        <v>1423.5</v>
      </c>
      <c r="CA50" s="82">
        <f t="shared" si="4"/>
        <v>20242.800000000003</v>
      </c>
      <c r="CB50" s="82">
        <f t="shared" si="5"/>
        <v>44189</v>
      </c>
    </row>
    <row r="51" spans="2:80" ht="13.5" thickBot="1" x14ac:dyDescent="0.25">
      <c r="B51" s="95" t="s">
        <v>413</v>
      </c>
      <c r="C51" s="56">
        <v>534.9</v>
      </c>
      <c r="D51" s="56">
        <v>0</v>
      </c>
      <c r="E51" s="56">
        <v>25.1</v>
      </c>
      <c r="F51" s="56">
        <v>20.100000000000001</v>
      </c>
      <c r="G51" s="56">
        <v>175.3</v>
      </c>
      <c r="H51" s="56">
        <v>34.299999999999997</v>
      </c>
      <c r="I51" s="56">
        <v>24.3</v>
      </c>
      <c r="J51" s="56">
        <v>28.5</v>
      </c>
      <c r="K51" s="56">
        <v>17.899999999999999</v>
      </c>
      <c r="L51" s="56">
        <v>23</v>
      </c>
      <c r="M51" s="56">
        <v>71</v>
      </c>
      <c r="N51" s="56">
        <v>19.7</v>
      </c>
      <c r="O51" s="56">
        <v>44.2</v>
      </c>
      <c r="P51" s="56">
        <v>51.5</v>
      </c>
      <c r="Q51" s="56">
        <v>40.5</v>
      </c>
      <c r="R51" s="56">
        <v>89.6</v>
      </c>
      <c r="S51" s="56">
        <v>10</v>
      </c>
      <c r="T51" s="56">
        <v>28.3</v>
      </c>
      <c r="U51" s="56">
        <v>42.8</v>
      </c>
      <c r="V51" s="56">
        <v>40.799999999999997</v>
      </c>
      <c r="W51" s="56">
        <v>38.9</v>
      </c>
      <c r="X51" s="56">
        <v>24.6</v>
      </c>
      <c r="Y51" s="56">
        <v>34</v>
      </c>
      <c r="Z51" s="56">
        <v>124.5</v>
      </c>
      <c r="AA51" s="56">
        <v>31.4</v>
      </c>
      <c r="AB51" s="56">
        <v>53.7</v>
      </c>
      <c r="AC51" s="56">
        <v>132</v>
      </c>
      <c r="AD51" s="56">
        <v>129.5</v>
      </c>
      <c r="AE51" s="56">
        <v>553.6</v>
      </c>
      <c r="AF51" s="56">
        <v>236.9</v>
      </c>
      <c r="AG51" s="56">
        <v>485.1</v>
      </c>
      <c r="AH51" s="56">
        <v>23.7</v>
      </c>
      <c r="AI51" s="56">
        <v>24.8</v>
      </c>
      <c r="AJ51" s="56">
        <v>150.6</v>
      </c>
      <c r="AK51" s="56">
        <v>13.7</v>
      </c>
      <c r="AL51" s="56">
        <v>174</v>
      </c>
      <c r="AM51" s="56">
        <v>8.1999999999999993</v>
      </c>
      <c r="AN51" s="56">
        <v>11.2</v>
      </c>
      <c r="AO51" s="56">
        <v>24.2</v>
      </c>
      <c r="AP51" s="56">
        <v>34.5</v>
      </c>
      <c r="AQ51" s="56">
        <v>13</v>
      </c>
      <c r="AR51" s="56">
        <v>1731</v>
      </c>
      <c r="AS51" s="56">
        <v>13.3</v>
      </c>
      <c r="AT51" s="56">
        <v>437.7</v>
      </c>
      <c r="AU51" s="56">
        <v>1539.6</v>
      </c>
      <c r="AV51" s="56">
        <v>208</v>
      </c>
      <c r="AW51" s="56">
        <v>108.6</v>
      </c>
      <c r="AX51" s="56">
        <v>5.4</v>
      </c>
      <c r="AY51" s="56">
        <v>21.5</v>
      </c>
      <c r="AZ51" s="56">
        <v>21.2</v>
      </c>
      <c r="BA51" s="56">
        <v>164.6</v>
      </c>
      <c r="BB51" s="56">
        <v>7.2</v>
      </c>
      <c r="BC51" s="56">
        <v>13.3</v>
      </c>
      <c r="BD51" s="56">
        <v>104.5</v>
      </c>
      <c r="BE51" s="56">
        <v>117.9</v>
      </c>
      <c r="BF51" s="56">
        <v>30.7</v>
      </c>
      <c r="BG51" s="56">
        <v>90.8</v>
      </c>
      <c r="BH51" s="56">
        <v>12.7</v>
      </c>
      <c r="BI51" s="56">
        <v>26.7</v>
      </c>
      <c r="BJ51" s="56">
        <v>63.9</v>
      </c>
      <c r="BK51" s="56">
        <v>12.6</v>
      </c>
      <c r="BL51" s="56">
        <v>8.6999999999999993</v>
      </c>
      <c r="BM51" s="56">
        <v>26.2</v>
      </c>
      <c r="BN51" s="56">
        <v>0</v>
      </c>
      <c r="BO51" s="56"/>
      <c r="BP51" s="82">
        <f t="shared" si="0"/>
        <v>8410.0000000000018</v>
      </c>
      <c r="BQ51" s="56">
        <f t="shared" si="1"/>
        <v>11288</v>
      </c>
      <c r="BR51" s="56">
        <v>11183</v>
      </c>
      <c r="BS51" s="56">
        <v>0</v>
      </c>
      <c r="BT51" s="56">
        <v>105</v>
      </c>
      <c r="BU51" s="56">
        <f t="shared" si="2"/>
        <v>0</v>
      </c>
      <c r="BV51" s="56">
        <v>0</v>
      </c>
      <c r="BW51" s="56">
        <v>0</v>
      </c>
      <c r="BX51" s="56">
        <f t="shared" si="3"/>
        <v>789</v>
      </c>
      <c r="BY51" s="56">
        <v>291</v>
      </c>
      <c r="BZ51" s="56">
        <v>498</v>
      </c>
      <c r="CA51" s="82">
        <f t="shared" si="4"/>
        <v>12077</v>
      </c>
      <c r="CB51" s="82">
        <f t="shared" si="5"/>
        <v>20487</v>
      </c>
    </row>
    <row r="52" spans="2:80" ht="13.5" thickBot="1" x14ac:dyDescent="0.25">
      <c r="B52" s="95" t="s">
        <v>414</v>
      </c>
      <c r="C52" s="56">
        <v>174.4</v>
      </c>
      <c r="D52" s="56">
        <v>0</v>
      </c>
      <c r="E52" s="56">
        <v>3.1</v>
      </c>
      <c r="F52" s="56">
        <v>6.1</v>
      </c>
      <c r="G52" s="56">
        <v>81.2</v>
      </c>
      <c r="H52" s="56">
        <v>14</v>
      </c>
      <c r="I52" s="56">
        <v>10.4</v>
      </c>
      <c r="J52" s="56">
        <v>17.100000000000001</v>
      </c>
      <c r="K52" s="56">
        <v>8.5</v>
      </c>
      <c r="L52" s="56">
        <v>24.8</v>
      </c>
      <c r="M52" s="56">
        <v>26.2</v>
      </c>
      <c r="N52" s="56">
        <v>8.5</v>
      </c>
      <c r="O52" s="56">
        <v>14.1</v>
      </c>
      <c r="P52" s="56">
        <v>33.5</v>
      </c>
      <c r="Q52" s="56">
        <v>12.9</v>
      </c>
      <c r="R52" s="56">
        <v>41.9</v>
      </c>
      <c r="S52" s="56">
        <v>6.5</v>
      </c>
      <c r="T52" s="56">
        <v>19.899999999999999</v>
      </c>
      <c r="U52" s="56">
        <v>30</v>
      </c>
      <c r="V52" s="56">
        <v>12.5</v>
      </c>
      <c r="W52" s="56">
        <v>14</v>
      </c>
      <c r="X52" s="56">
        <v>16</v>
      </c>
      <c r="Y52" s="56">
        <v>20.100000000000001</v>
      </c>
      <c r="Z52" s="56">
        <v>56.5</v>
      </c>
      <c r="AA52" s="56">
        <v>28.4</v>
      </c>
      <c r="AB52" s="56">
        <v>21.2</v>
      </c>
      <c r="AC52" s="56">
        <v>220.2</v>
      </c>
      <c r="AD52" s="56">
        <v>79.900000000000006</v>
      </c>
      <c r="AE52" s="56">
        <v>450</v>
      </c>
      <c r="AF52" s="56">
        <v>461.8</v>
      </c>
      <c r="AG52" s="56">
        <v>70.3</v>
      </c>
      <c r="AH52" s="56">
        <v>5.3</v>
      </c>
      <c r="AI52" s="56">
        <v>12.4</v>
      </c>
      <c r="AJ52" s="56">
        <v>61.1</v>
      </c>
      <c r="AK52" s="56">
        <v>6.9</v>
      </c>
      <c r="AL52" s="56">
        <v>253.7</v>
      </c>
      <c r="AM52" s="56">
        <v>7.7</v>
      </c>
      <c r="AN52" s="56">
        <v>13.9</v>
      </c>
      <c r="AO52" s="56">
        <v>31.3</v>
      </c>
      <c r="AP52" s="56">
        <v>51</v>
      </c>
      <c r="AQ52" s="56">
        <v>379.7</v>
      </c>
      <c r="AR52" s="56">
        <v>5282.3</v>
      </c>
      <c r="AS52" s="56">
        <v>1973.4</v>
      </c>
      <c r="AT52" s="56">
        <v>103.6</v>
      </c>
      <c r="AU52" s="56">
        <v>0</v>
      </c>
      <c r="AV52" s="56">
        <v>122.5</v>
      </c>
      <c r="AW52" s="56">
        <v>87.7</v>
      </c>
      <c r="AX52" s="56">
        <v>4.7</v>
      </c>
      <c r="AY52" s="56">
        <v>23.2</v>
      </c>
      <c r="AZ52" s="56">
        <v>16.2</v>
      </c>
      <c r="BA52" s="56">
        <v>36</v>
      </c>
      <c r="BB52" s="56">
        <v>4.3</v>
      </c>
      <c r="BC52" s="56">
        <v>50.4</v>
      </c>
      <c r="BD52" s="56">
        <v>67.599999999999994</v>
      </c>
      <c r="BE52" s="56">
        <v>114.2</v>
      </c>
      <c r="BF52" s="56">
        <v>128.19999999999999</v>
      </c>
      <c r="BG52" s="56">
        <v>92.8</v>
      </c>
      <c r="BH52" s="56">
        <v>15.2</v>
      </c>
      <c r="BI52" s="56">
        <v>36.4</v>
      </c>
      <c r="BJ52" s="56">
        <v>40.4</v>
      </c>
      <c r="BK52" s="56">
        <v>0</v>
      </c>
      <c r="BL52" s="56">
        <v>5.6</v>
      </c>
      <c r="BM52" s="56">
        <v>13.8</v>
      </c>
      <c r="BN52" s="56">
        <v>0</v>
      </c>
      <c r="BO52" s="56"/>
      <c r="BP52" s="82">
        <f t="shared" si="0"/>
        <v>11025.500000000004</v>
      </c>
      <c r="BQ52" s="56">
        <f t="shared" si="1"/>
        <v>6299</v>
      </c>
      <c r="BR52" s="56">
        <v>6272</v>
      </c>
      <c r="BS52" s="56">
        <v>0</v>
      </c>
      <c r="BT52" s="56">
        <v>27</v>
      </c>
      <c r="BU52" s="56">
        <f t="shared" si="2"/>
        <v>0</v>
      </c>
      <c r="BV52" s="56">
        <v>0</v>
      </c>
      <c r="BW52" s="56">
        <v>0</v>
      </c>
      <c r="BX52" s="56">
        <f t="shared" si="3"/>
        <v>943.6</v>
      </c>
      <c r="BY52" s="56">
        <v>428.9</v>
      </c>
      <c r="BZ52" s="56">
        <v>514.70000000000005</v>
      </c>
      <c r="CA52" s="82">
        <f t="shared" si="4"/>
        <v>7242.6</v>
      </c>
      <c r="CB52" s="82">
        <f t="shared" si="5"/>
        <v>18268.100000000006</v>
      </c>
    </row>
    <row r="53" spans="2:80" ht="13.5" thickBot="1" x14ac:dyDescent="0.25">
      <c r="B53" s="95" t="s">
        <v>681</v>
      </c>
      <c r="C53" s="56">
        <v>0</v>
      </c>
      <c r="D53" s="56">
        <v>0</v>
      </c>
      <c r="E53" s="56">
        <v>4.0999999999999996</v>
      </c>
      <c r="F53" s="56">
        <v>47.7</v>
      </c>
      <c r="G53" s="56">
        <v>471.1</v>
      </c>
      <c r="H53" s="56">
        <v>129.19999999999999</v>
      </c>
      <c r="I53" s="56">
        <v>41.7</v>
      </c>
      <c r="J53" s="56">
        <v>103.8</v>
      </c>
      <c r="K53" s="56">
        <v>97.9</v>
      </c>
      <c r="L53" s="56">
        <v>49.3</v>
      </c>
      <c r="M53" s="56">
        <v>297.8</v>
      </c>
      <c r="N53" s="56">
        <v>142.19999999999999</v>
      </c>
      <c r="O53" s="56">
        <v>218.4</v>
      </c>
      <c r="P53" s="56">
        <v>128.6</v>
      </c>
      <c r="Q53" s="56">
        <v>44.7</v>
      </c>
      <c r="R53" s="56">
        <v>382.9</v>
      </c>
      <c r="S53" s="56">
        <v>37.1</v>
      </c>
      <c r="T53" s="56">
        <v>125.2</v>
      </c>
      <c r="U53" s="56">
        <v>154.5</v>
      </c>
      <c r="V53" s="56">
        <v>78.2</v>
      </c>
      <c r="W53" s="56">
        <v>61.2</v>
      </c>
      <c r="X53" s="56">
        <v>110.9</v>
      </c>
      <c r="Y53" s="56">
        <v>120.2</v>
      </c>
      <c r="Z53" s="56">
        <v>346.3</v>
      </c>
      <c r="AA53" s="56">
        <v>57.8</v>
      </c>
      <c r="AB53" s="56">
        <v>227.4</v>
      </c>
      <c r="AC53" s="56">
        <v>1115.4000000000001</v>
      </c>
      <c r="AD53" s="56">
        <v>1067.9000000000001</v>
      </c>
      <c r="AE53" s="56">
        <v>4649.7</v>
      </c>
      <c r="AF53" s="56">
        <v>7441.5</v>
      </c>
      <c r="AG53" s="56">
        <v>553.79999999999995</v>
      </c>
      <c r="AH53" s="56">
        <v>145.9</v>
      </c>
      <c r="AI53" s="56">
        <v>101.2</v>
      </c>
      <c r="AJ53" s="56">
        <v>1216.0999999999999</v>
      </c>
      <c r="AK53" s="56">
        <v>91.6</v>
      </c>
      <c r="AL53" s="56">
        <v>4546.8999999999896</v>
      </c>
      <c r="AM53" s="56">
        <v>157.6</v>
      </c>
      <c r="AN53" s="56">
        <v>545.4</v>
      </c>
      <c r="AO53" s="56">
        <v>1395.8</v>
      </c>
      <c r="AP53" s="56">
        <v>744.7</v>
      </c>
      <c r="AQ53" s="56">
        <v>1633.9</v>
      </c>
      <c r="AR53" s="56">
        <v>168.2</v>
      </c>
      <c r="AS53" s="56">
        <v>616</v>
      </c>
      <c r="AT53" s="56">
        <v>689.3</v>
      </c>
      <c r="AU53" s="56">
        <v>0</v>
      </c>
      <c r="AV53" s="56">
        <v>1587</v>
      </c>
      <c r="AW53" s="56">
        <v>621.9</v>
      </c>
      <c r="AX53" s="56">
        <v>104.5</v>
      </c>
      <c r="AY53" s="56">
        <v>456.9</v>
      </c>
      <c r="AZ53" s="56">
        <v>260.2</v>
      </c>
      <c r="BA53" s="56">
        <v>179.1</v>
      </c>
      <c r="BB53" s="56">
        <v>84</v>
      </c>
      <c r="BC53" s="56">
        <v>111.9</v>
      </c>
      <c r="BD53" s="56">
        <v>875.7</v>
      </c>
      <c r="BE53" s="56">
        <v>1483.4</v>
      </c>
      <c r="BF53" s="56">
        <v>208.1</v>
      </c>
      <c r="BG53" s="56">
        <v>349.5</v>
      </c>
      <c r="BH53" s="56">
        <v>439.4</v>
      </c>
      <c r="BI53" s="56">
        <v>585.6</v>
      </c>
      <c r="BJ53" s="56">
        <v>665.6</v>
      </c>
      <c r="BK53" s="56">
        <v>2</v>
      </c>
      <c r="BL53" s="56">
        <v>10.3</v>
      </c>
      <c r="BM53" s="56">
        <v>570.9</v>
      </c>
      <c r="BN53" s="56">
        <v>0</v>
      </c>
      <c r="BO53" s="56"/>
      <c r="BP53" s="82">
        <f t="shared" si="0"/>
        <v>38955.099999999991</v>
      </c>
      <c r="BQ53" s="56">
        <f t="shared" si="1"/>
        <v>22808.9</v>
      </c>
      <c r="BR53" s="56">
        <v>22552.2</v>
      </c>
      <c r="BS53" s="56">
        <v>30.7</v>
      </c>
      <c r="BT53" s="56">
        <v>226</v>
      </c>
      <c r="BU53" s="56">
        <f t="shared" si="2"/>
        <v>3121</v>
      </c>
      <c r="BV53" s="56">
        <v>3121</v>
      </c>
      <c r="BW53" s="56">
        <v>0</v>
      </c>
      <c r="BX53" s="56">
        <f t="shared" si="3"/>
        <v>780.4</v>
      </c>
      <c r="BY53" s="56">
        <v>371.9</v>
      </c>
      <c r="BZ53" s="56">
        <v>408.5</v>
      </c>
      <c r="CA53" s="82">
        <f t="shared" si="4"/>
        <v>26710.300000000003</v>
      </c>
      <c r="CB53" s="82">
        <f t="shared" si="5"/>
        <v>65665.399999999994</v>
      </c>
    </row>
    <row r="54" spans="2:80" ht="13.5" thickBot="1" x14ac:dyDescent="0.25">
      <c r="B54" s="95" t="s">
        <v>679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0</v>
      </c>
      <c r="BF54" s="56">
        <v>0</v>
      </c>
      <c r="BG54" s="56">
        <v>0</v>
      </c>
      <c r="BH54" s="56">
        <v>0</v>
      </c>
      <c r="BI54" s="56">
        <v>0</v>
      </c>
      <c r="BJ54" s="56">
        <v>0</v>
      </c>
      <c r="BK54" s="56">
        <v>0</v>
      </c>
      <c r="BL54" s="56">
        <v>0</v>
      </c>
      <c r="BM54" s="56">
        <v>0</v>
      </c>
      <c r="BN54" s="56">
        <v>0</v>
      </c>
      <c r="BO54" s="56"/>
      <c r="BP54" s="82">
        <f t="shared" si="0"/>
        <v>0</v>
      </c>
      <c r="BQ54" s="56">
        <f t="shared" si="1"/>
        <v>94422</v>
      </c>
      <c r="BR54" s="56">
        <v>94422</v>
      </c>
      <c r="BS54" s="56">
        <v>0</v>
      </c>
      <c r="BT54" s="56">
        <v>0</v>
      </c>
      <c r="BU54" s="56">
        <f t="shared" si="2"/>
        <v>0</v>
      </c>
      <c r="BV54" s="56">
        <v>0</v>
      </c>
      <c r="BW54" s="56">
        <v>0</v>
      </c>
      <c r="BX54" s="56">
        <f t="shared" si="3"/>
        <v>0</v>
      </c>
      <c r="BY54" s="56">
        <v>0</v>
      </c>
      <c r="BZ54" s="56">
        <v>0</v>
      </c>
      <c r="CA54" s="82">
        <f t="shared" si="4"/>
        <v>94422</v>
      </c>
      <c r="CB54" s="82">
        <f t="shared" si="5"/>
        <v>94422</v>
      </c>
    </row>
    <row r="55" spans="2:80" ht="36.75" thickBot="1" x14ac:dyDescent="0.25">
      <c r="B55" s="95" t="s">
        <v>415</v>
      </c>
      <c r="C55" s="56">
        <v>32.5</v>
      </c>
      <c r="D55" s="56">
        <v>0</v>
      </c>
      <c r="E55" s="56">
        <v>9.4</v>
      </c>
      <c r="F55" s="56">
        <v>77.5</v>
      </c>
      <c r="G55" s="56">
        <v>1346</v>
      </c>
      <c r="H55" s="56">
        <v>145.1</v>
      </c>
      <c r="I55" s="56">
        <v>47.7</v>
      </c>
      <c r="J55" s="56">
        <v>103.8</v>
      </c>
      <c r="K55" s="56">
        <v>32.1</v>
      </c>
      <c r="L55" s="56">
        <v>315.3</v>
      </c>
      <c r="M55" s="56">
        <v>373.3</v>
      </c>
      <c r="N55" s="56">
        <v>285.8</v>
      </c>
      <c r="O55" s="56">
        <v>146.19999999999999</v>
      </c>
      <c r="P55" s="56">
        <v>263.39999999999998</v>
      </c>
      <c r="Q55" s="56">
        <v>112.6</v>
      </c>
      <c r="R55" s="56">
        <v>303.7</v>
      </c>
      <c r="S55" s="56">
        <v>51.3</v>
      </c>
      <c r="T55" s="56">
        <v>289.39999999999998</v>
      </c>
      <c r="U55" s="56">
        <v>260.3</v>
      </c>
      <c r="V55" s="56">
        <v>370.2</v>
      </c>
      <c r="W55" s="56">
        <v>102</v>
      </c>
      <c r="X55" s="56">
        <v>101.5</v>
      </c>
      <c r="Y55" s="56">
        <v>37.700000000000003</v>
      </c>
      <c r="Z55" s="56">
        <v>530</v>
      </c>
      <c r="AA55" s="56">
        <v>139</v>
      </c>
      <c r="AB55" s="56">
        <v>288.5</v>
      </c>
      <c r="AC55" s="56">
        <v>2009.5</v>
      </c>
      <c r="AD55" s="56">
        <v>820.4</v>
      </c>
      <c r="AE55" s="56">
        <v>3686.8</v>
      </c>
      <c r="AF55" s="56">
        <v>1914.8</v>
      </c>
      <c r="AG55" s="56">
        <v>362.8</v>
      </c>
      <c r="AH55" s="56">
        <v>30.8</v>
      </c>
      <c r="AI55" s="56">
        <v>50.3</v>
      </c>
      <c r="AJ55" s="56">
        <v>608.6</v>
      </c>
      <c r="AK55" s="56">
        <v>38.1</v>
      </c>
      <c r="AL55" s="56">
        <v>1202.4000000000001</v>
      </c>
      <c r="AM55" s="56">
        <v>154</v>
      </c>
      <c r="AN55" s="56">
        <v>519.20000000000005</v>
      </c>
      <c r="AO55" s="56">
        <v>1297</v>
      </c>
      <c r="AP55" s="56">
        <v>456.9</v>
      </c>
      <c r="AQ55" s="56">
        <v>946.9</v>
      </c>
      <c r="AR55" s="56">
        <v>452</v>
      </c>
      <c r="AS55" s="56">
        <v>457.1</v>
      </c>
      <c r="AT55" s="56">
        <v>2399.99999999999</v>
      </c>
      <c r="AU55" s="56">
        <v>0</v>
      </c>
      <c r="AV55" s="56">
        <v>9507.9</v>
      </c>
      <c r="AW55" s="56">
        <v>77.099999999999994</v>
      </c>
      <c r="AX55" s="56">
        <v>295.60000000000002</v>
      </c>
      <c r="AY55" s="56">
        <v>131.69999999999999</v>
      </c>
      <c r="AZ55" s="56">
        <v>34.6</v>
      </c>
      <c r="BA55" s="56">
        <v>240.9</v>
      </c>
      <c r="BB55" s="56">
        <v>28.1</v>
      </c>
      <c r="BC55" s="56">
        <v>88.9</v>
      </c>
      <c r="BD55" s="56">
        <v>408.1</v>
      </c>
      <c r="BE55" s="56">
        <v>362</v>
      </c>
      <c r="BF55" s="56">
        <v>204.9</v>
      </c>
      <c r="BG55" s="56">
        <v>907.5</v>
      </c>
      <c r="BH55" s="56">
        <v>573.1</v>
      </c>
      <c r="BI55" s="56">
        <v>503.7</v>
      </c>
      <c r="BJ55" s="56">
        <v>380.5</v>
      </c>
      <c r="BK55" s="56">
        <v>315.3</v>
      </c>
      <c r="BL55" s="56">
        <v>40</v>
      </c>
      <c r="BM55" s="56">
        <v>128.9</v>
      </c>
      <c r="BN55" s="56">
        <v>0</v>
      </c>
      <c r="BO55" s="56"/>
      <c r="BP55" s="82">
        <f t="shared" si="0"/>
        <v>37400.699999999983</v>
      </c>
      <c r="BQ55" s="56">
        <f t="shared" si="1"/>
        <v>1883.5</v>
      </c>
      <c r="BR55" s="56">
        <v>1262.9000000000001</v>
      </c>
      <c r="BS55" s="56">
        <v>33.6</v>
      </c>
      <c r="BT55" s="56">
        <v>587</v>
      </c>
      <c r="BU55" s="56">
        <f t="shared" si="2"/>
        <v>4758.3</v>
      </c>
      <c r="BV55" s="56">
        <v>4758.3</v>
      </c>
      <c r="BW55" s="56">
        <v>0</v>
      </c>
      <c r="BX55" s="56">
        <f t="shared" si="3"/>
        <v>4862.5</v>
      </c>
      <c r="BY55" s="56">
        <v>2307.3000000000002</v>
      </c>
      <c r="BZ55" s="56">
        <v>2555.1999999999998</v>
      </c>
      <c r="CA55" s="82">
        <f t="shared" si="4"/>
        <v>11504.3</v>
      </c>
      <c r="CB55" s="82">
        <f t="shared" si="5"/>
        <v>48904.999999999985</v>
      </c>
    </row>
    <row r="56" spans="2:80" ht="13.5" thickBot="1" x14ac:dyDescent="0.25">
      <c r="B56" s="95" t="s">
        <v>416</v>
      </c>
      <c r="C56" s="56">
        <v>6.9</v>
      </c>
      <c r="D56" s="56">
        <v>0</v>
      </c>
      <c r="E56" s="56">
        <v>3.4</v>
      </c>
      <c r="F56" s="56">
        <v>66</v>
      </c>
      <c r="G56" s="56">
        <v>19.600000000000001</v>
      </c>
      <c r="H56" s="56">
        <v>2.1</v>
      </c>
      <c r="I56" s="56">
        <v>1.5</v>
      </c>
      <c r="J56" s="56">
        <v>3</v>
      </c>
      <c r="K56" s="56">
        <v>4.8</v>
      </c>
      <c r="L56" s="56">
        <v>3.8</v>
      </c>
      <c r="M56" s="56">
        <v>10.4</v>
      </c>
      <c r="N56" s="56">
        <v>8.1999999999999993</v>
      </c>
      <c r="O56" s="56">
        <v>3.8</v>
      </c>
      <c r="P56" s="56">
        <v>5.7</v>
      </c>
      <c r="Q56" s="56">
        <v>2.6</v>
      </c>
      <c r="R56" s="56">
        <v>176.4</v>
      </c>
      <c r="S56" s="56">
        <v>32.700000000000003</v>
      </c>
      <c r="T56" s="56">
        <v>5</v>
      </c>
      <c r="U56" s="56">
        <v>6.1</v>
      </c>
      <c r="V56" s="56">
        <v>5.7</v>
      </c>
      <c r="W56" s="56">
        <v>567.20000000000005</v>
      </c>
      <c r="X56" s="56">
        <v>3.6</v>
      </c>
      <c r="Y56" s="56">
        <v>86.8</v>
      </c>
      <c r="Z56" s="56">
        <v>32.9</v>
      </c>
      <c r="AA56" s="56">
        <v>9.6999999999999993</v>
      </c>
      <c r="AB56" s="56">
        <v>7.9</v>
      </c>
      <c r="AC56" s="56">
        <v>5622.9</v>
      </c>
      <c r="AD56" s="56">
        <v>56</v>
      </c>
      <c r="AE56" s="56">
        <v>202.4</v>
      </c>
      <c r="AF56" s="56">
        <v>71.3</v>
      </c>
      <c r="AG56" s="56">
        <v>183.4</v>
      </c>
      <c r="AH56" s="56">
        <v>1.7</v>
      </c>
      <c r="AI56" s="56">
        <v>312.39999999999998</v>
      </c>
      <c r="AJ56" s="56">
        <v>103.3</v>
      </c>
      <c r="AK56" s="56">
        <v>33.6</v>
      </c>
      <c r="AL56" s="56">
        <v>148</v>
      </c>
      <c r="AM56" s="56">
        <v>69.5</v>
      </c>
      <c r="AN56" s="56">
        <v>16.3</v>
      </c>
      <c r="AO56" s="56">
        <v>901.7</v>
      </c>
      <c r="AP56" s="56">
        <v>342.3</v>
      </c>
      <c r="AQ56" s="56">
        <v>14.7</v>
      </c>
      <c r="AR56" s="56">
        <v>39.6</v>
      </c>
      <c r="AS56" s="56">
        <v>16.3</v>
      </c>
      <c r="AT56" s="56">
        <v>404.7</v>
      </c>
      <c r="AU56" s="56">
        <v>0</v>
      </c>
      <c r="AV56" s="56">
        <v>155.80000000000001</v>
      </c>
      <c r="AW56" s="56">
        <v>5044.5</v>
      </c>
      <c r="AX56" s="56">
        <v>7.8</v>
      </c>
      <c r="AY56" s="56">
        <v>362.5</v>
      </c>
      <c r="AZ56" s="56">
        <v>34.6</v>
      </c>
      <c r="BA56" s="56">
        <v>142.19999999999999</v>
      </c>
      <c r="BB56" s="56">
        <v>134.69999999999899</v>
      </c>
      <c r="BC56" s="56">
        <v>3.5</v>
      </c>
      <c r="BD56" s="56">
        <v>831</v>
      </c>
      <c r="BE56" s="56">
        <v>1132.8</v>
      </c>
      <c r="BF56" s="56">
        <v>82.9</v>
      </c>
      <c r="BG56" s="56">
        <v>65.5</v>
      </c>
      <c r="BH56" s="56">
        <v>30.4</v>
      </c>
      <c r="BI56" s="56">
        <v>107.7</v>
      </c>
      <c r="BJ56" s="56">
        <v>82.8</v>
      </c>
      <c r="BK56" s="56">
        <v>2</v>
      </c>
      <c r="BL56" s="56">
        <v>0.1</v>
      </c>
      <c r="BM56" s="56">
        <v>5.7</v>
      </c>
      <c r="BN56" s="56">
        <v>0</v>
      </c>
      <c r="BO56" s="56"/>
      <c r="BP56" s="82">
        <f t="shared" si="0"/>
        <v>17842.400000000001</v>
      </c>
      <c r="BQ56" s="56">
        <f t="shared" si="1"/>
        <v>1095.5</v>
      </c>
      <c r="BR56" s="56">
        <v>729.1</v>
      </c>
      <c r="BS56" s="56">
        <v>20.399999999999999</v>
      </c>
      <c r="BT56" s="56">
        <v>346</v>
      </c>
      <c r="BU56" s="56">
        <f t="shared" si="2"/>
        <v>3790.2999999999997</v>
      </c>
      <c r="BV56" s="56">
        <v>4131.3999999999996</v>
      </c>
      <c r="BW56" s="56">
        <v>-341.1</v>
      </c>
      <c r="BX56" s="56">
        <f t="shared" si="3"/>
        <v>4926.8</v>
      </c>
      <c r="BY56" s="56">
        <v>1966.8999999999999</v>
      </c>
      <c r="BZ56" s="56">
        <v>2959.9</v>
      </c>
      <c r="CA56" s="82">
        <f t="shared" si="4"/>
        <v>9812.6</v>
      </c>
      <c r="CB56" s="82">
        <f t="shared" si="5"/>
        <v>27655</v>
      </c>
    </row>
    <row r="57" spans="2:80" ht="13.5" thickBot="1" x14ac:dyDescent="0.25">
      <c r="B57" s="95" t="s">
        <v>417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626.79999999999995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0</v>
      </c>
      <c r="BF57" s="56">
        <v>0</v>
      </c>
      <c r="BG57" s="56">
        <v>0</v>
      </c>
      <c r="BH57" s="56">
        <v>0</v>
      </c>
      <c r="BI57" s="56">
        <v>0</v>
      </c>
      <c r="BJ57" s="56">
        <v>0</v>
      </c>
      <c r="BK57" s="56">
        <v>0</v>
      </c>
      <c r="BL57" s="56">
        <v>0</v>
      </c>
      <c r="BM57" s="56">
        <v>0</v>
      </c>
      <c r="BN57" s="56">
        <v>0</v>
      </c>
      <c r="BO57" s="56"/>
      <c r="BP57" s="82">
        <f t="shared" si="0"/>
        <v>626.79999999999995</v>
      </c>
      <c r="BQ57" s="56">
        <f t="shared" si="1"/>
        <v>2439</v>
      </c>
      <c r="BR57" s="56">
        <v>0</v>
      </c>
      <c r="BS57" s="56">
        <v>0</v>
      </c>
      <c r="BT57" s="56">
        <v>2439</v>
      </c>
      <c r="BU57" s="56">
        <f t="shared" si="2"/>
        <v>16109.1</v>
      </c>
      <c r="BV57" s="56">
        <v>16109.1</v>
      </c>
      <c r="BW57" s="56">
        <v>0</v>
      </c>
      <c r="BX57" s="56">
        <f t="shared" si="3"/>
        <v>1604.8</v>
      </c>
      <c r="BY57" s="56">
        <v>523</v>
      </c>
      <c r="BZ57" s="56">
        <v>1081.8</v>
      </c>
      <c r="CA57" s="82">
        <f t="shared" si="4"/>
        <v>20152.900000000001</v>
      </c>
      <c r="CB57" s="82">
        <f t="shared" si="5"/>
        <v>20779.7</v>
      </c>
    </row>
    <row r="58" spans="2:80" ht="13.5" thickBot="1" x14ac:dyDescent="0.25">
      <c r="B58" s="95" t="s">
        <v>418</v>
      </c>
      <c r="C58" s="56">
        <v>4.8</v>
      </c>
      <c r="D58" s="56">
        <v>0</v>
      </c>
      <c r="E58" s="56">
        <v>4.5999999999999996</v>
      </c>
      <c r="F58" s="56">
        <v>5.6</v>
      </c>
      <c r="G58" s="56">
        <v>923.4</v>
      </c>
      <c r="H58" s="56">
        <v>97.2</v>
      </c>
      <c r="I58" s="56">
        <v>15.7</v>
      </c>
      <c r="J58" s="56">
        <v>89.9</v>
      </c>
      <c r="K58" s="56">
        <v>86.3</v>
      </c>
      <c r="L58" s="56">
        <v>7.5</v>
      </c>
      <c r="M58" s="56">
        <v>195.5</v>
      </c>
      <c r="N58" s="56">
        <v>171.8</v>
      </c>
      <c r="O58" s="56">
        <v>60.4</v>
      </c>
      <c r="P58" s="56">
        <v>129.69999999999999</v>
      </c>
      <c r="Q58" s="56">
        <v>9.3000000000000007</v>
      </c>
      <c r="R58" s="56">
        <v>93.8</v>
      </c>
      <c r="S58" s="56">
        <v>32.299999999999997</v>
      </c>
      <c r="T58" s="56">
        <v>80.599999999999994</v>
      </c>
      <c r="U58" s="56">
        <v>96.6</v>
      </c>
      <c r="V58" s="56">
        <v>243.7</v>
      </c>
      <c r="W58" s="56">
        <v>32.299999999999997</v>
      </c>
      <c r="X58" s="56">
        <v>82.7</v>
      </c>
      <c r="Y58" s="56">
        <v>37.9</v>
      </c>
      <c r="Z58" s="56">
        <v>82.2</v>
      </c>
      <c r="AA58" s="56">
        <v>35.6</v>
      </c>
      <c r="AB58" s="56">
        <v>107.8</v>
      </c>
      <c r="AC58" s="56">
        <v>294.39999999999998</v>
      </c>
      <c r="AD58" s="56">
        <v>429.4</v>
      </c>
      <c r="AE58" s="56">
        <v>2246.4</v>
      </c>
      <c r="AF58" s="56">
        <v>669.8</v>
      </c>
      <c r="AG58" s="56">
        <v>91.7</v>
      </c>
      <c r="AH58" s="56">
        <v>10.7</v>
      </c>
      <c r="AI58" s="56">
        <v>140</v>
      </c>
      <c r="AJ58" s="56">
        <v>56.1</v>
      </c>
      <c r="AK58" s="56">
        <v>31.5</v>
      </c>
      <c r="AL58" s="56">
        <v>291.3</v>
      </c>
      <c r="AM58" s="56">
        <v>210.3</v>
      </c>
      <c r="AN58" s="56">
        <v>132.9</v>
      </c>
      <c r="AO58" s="56">
        <v>287.39999999999998</v>
      </c>
      <c r="AP58" s="56">
        <v>279.3</v>
      </c>
      <c r="AQ58" s="56">
        <v>943</v>
      </c>
      <c r="AR58" s="56">
        <v>470.7</v>
      </c>
      <c r="AS58" s="56">
        <v>461.3</v>
      </c>
      <c r="AT58" s="56">
        <v>130</v>
      </c>
      <c r="AU58" s="56">
        <v>0</v>
      </c>
      <c r="AV58" s="56">
        <v>343.7</v>
      </c>
      <c r="AW58" s="56">
        <v>108.6</v>
      </c>
      <c r="AX58" s="56">
        <v>18.3</v>
      </c>
      <c r="AY58" s="56">
        <v>2281.6999999999998</v>
      </c>
      <c r="AZ58" s="56">
        <v>65.2</v>
      </c>
      <c r="BA58" s="56">
        <v>73.5</v>
      </c>
      <c r="BB58" s="56">
        <v>10</v>
      </c>
      <c r="BC58" s="56">
        <v>131.69999999999999</v>
      </c>
      <c r="BD58" s="56">
        <v>165.89999999999901</v>
      </c>
      <c r="BE58" s="56">
        <v>393</v>
      </c>
      <c r="BF58" s="56">
        <v>48.9</v>
      </c>
      <c r="BG58" s="56">
        <v>35.9</v>
      </c>
      <c r="BH58" s="56">
        <v>15.8</v>
      </c>
      <c r="BI58" s="56">
        <v>335.4</v>
      </c>
      <c r="BJ58" s="56">
        <v>204.2</v>
      </c>
      <c r="BK58" s="56">
        <v>133.69999999999999</v>
      </c>
      <c r="BL58" s="56">
        <v>8.9</v>
      </c>
      <c r="BM58" s="56">
        <v>51.8</v>
      </c>
      <c r="BN58" s="56">
        <v>0</v>
      </c>
      <c r="BO58" s="56"/>
      <c r="BP58" s="82">
        <f t="shared" si="0"/>
        <v>14329.6</v>
      </c>
      <c r="BQ58" s="56">
        <f t="shared" si="1"/>
        <v>18.5</v>
      </c>
      <c r="BR58" s="56">
        <v>0</v>
      </c>
      <c r="BS58" s="56">
        <v>17.5</v>
      </c>
      <c r="BT58" s="56">
        <v>1</v>
      </c>
      <c r="BU58" s="56">
        <f t="shared" si="2"/>
        <v>0</v>
      </c>
      <c r="BV58" s="56">
        <v>0</v>
      </c>
      <c r="BW58" s="56">
        <v>0</v>
      </c>
      <c r="BX58" s="56">
        <f t="shared" si="3"/>
        <v>1993</v>
      </c>
      <c r="BY58" s="56">
        <v>1108.9000000000001</v>
      </c>
      <c r="BZ58" s="56">
        <v>884.1</v>
      </c>
      <c r="CA58" s="82">
        <f t="shared" si="4"/>
        <v>2011.5</v>
      </c>
      <c r="CB58" s="82">
        <f t="shared" si="5"/>
        <v>16341.1</v>
      </c>
    </row>
    <row r="59" spans="2:80" ht="13.5" thickBot="1" x14ac:dyDescent="0.25">
      <c r="B59" s="95" t="s">
        <v>419</v>
      </c>
      <c r="C59" s="56">
        <v>479.3</v>
      </c>
      <c r="D59" s="56">
        <v>0</v>
      </c>
      <c r="E59" s="56">
        <v>3.4</v>
      </c>
      <c r="F59" s="56">
        <v>77.999999999999901</v>
      </c>
      <c r="G59" s="56">
        <v>344.4</v>
      </c>
      <c r="H59" s="56">
        <v>24</v>
      </c>
      <c r="I59" s="56">
        <v>18</v>
      </c>
      <c r="J59" s="56">
        <v>3.8</v>
      </c>
      <c r="K59" s="56">
        <v>39</v>
      </c>
      <c r="L59" s="56">
        <v>3</v>
      </c>
      <c r="M59" s="56">
        <v>41</v>
      </c>
      <c r="N59" s="56">
        <v>33.1</v>
      </c>
      <c r="O59" s="56">
        <v>79.8</v>
      </c>
      <c r="P59" s="56">
        <v>48.3</v>
      </c>
      <c r="Q59" s="56">
        <v>18.399999999999999</v>
      </c>
      <c r="R59" s="56">
        <v>108.6</v>
      </c>
      <c r="S59" s="56">
        <v>14.5</v>
      </c>
      <c r="T59" s="56">
        <v>101.2</v>
      </c>
      <c r="U59" s="56">
        <v>89.2</v>
      </c>
      <c r="V59" s="56">
        <v>192.9</v>
      </c>
      <c r="W59" s="56">
        <v>528.1</v>
      </c>
      <c r="X59" s="56">
        <v>61.6</v>
      </c>
      <c r="Y59" s="56">
        <v>16.2</v>
      </c>
      <c r="Z59" s="56">
        <v>375.6</v>
      </c>
      <c r="AA59" s="56">
        <v>72.8</v>
      </c>
      <c r="AB59" s="56">
        <v>50.1</v>
      </c>
      <c r="AC59" s="56">
        <v>256.3</v>
      </c>
      <c r="AD59" s="56">
        <v>133.69999999999999</v>
      </c>
      <c r="AE59" s="56">
        <v>1300.5999999999999</v>
      </c>
      <c r="AF59" s="56">
        <v>651.5</v>
      </c>
      <c r="AG59" s="56">
        <v>213.2</v>
      </c>
      <c r="AH59" s="56">
        <v>1.4</v>
      </c>
      <c r="AI59" s="56">
        <v>136.6</v>
      </c>
      <c r="AJ59" s="56">
        <v>355.1</v>
      </c>
      <c r="AK59" s="56">
        <v>4.5999999999999996</v>
      </c>
      <c r="AL59" s="56">
        <v>385.2</v>
      </c>
      <c r="AM59" s="56">
        <v>206.1</v>
      </c>
      <c r="AN59" s="56">
        <v>112.4</v>
      </c>
      <c r="AO59" s="56">
        <v>774.5</v>
      </c>
      <c r="AP59" s="56">
        <v>939.5</v>
      </c>
      <c r="AQ59" s="56">
        <v>1.8</v>
      </c>
      <c r="AR59" s="56">
        <v>0.2</v>
      </c>
      <c r="AS59" s="56">
        <v>0.7</v>
      </c>
      <c r="AT59" s="56">
        <v>111.1</v>
      </c>
      <c r="AU59" s="56">
        <v>0</v>
      </c>
      <c r="AV59" s="56">
        <v>184.4</v>
      </c>
      <c r="AW59" s="56">
        <v>34.299999999999997</v>
      </c>
      <c r="AX59" s="56">
        <v>128.80000000000001</v>
      </c>
      <c r="AY59" s="56">
        <v>233.2</v>
      </c>
      <c r="AZ59" s="56">
        <v>1231.3999999999901</v>
      </c>
      <c r="BA59" s="56">
        <v>50.7</v>
      </c>
      <c r="BB59" s="56">
        <v>13.2</v>
      </c>
      <c r="BC59" s="56">
        <v>76.499999999999901</v>
      </c>
      <c r="BD59" s="56">
        <v>164.8</v>
      </c>
      <c r="BE59" s="56">
        <v>146</v>
      </c>
      <c r="BF59" s="56">
        <v>333.3</v>
      </c>
      <c r="BG59" s="56">
        <v>11.2</v>
      </c>
      <c r="BH59" s="56">
        <v>52.7</v>
      </c>
      <c r="BI59" s="56">
        <v>528.5</v>
      </c>
      <c r="BJ59" s="56">
        <v>431.9</v>
      </c>
      <c r="BK59" s="56">
        <v>71.2</v>
      </c>
      <c r="BL59" s="56">
        <v>26.4</v>
      </c>
      <c r="BM59" s="56">
        <v>43.3</v>
      </c>
      <c r="BN59" s="56">
        <v>0</v>
      </c>
      <c r="BO59" s="56"/>
      <c r="BP59" s="82">
        <f t="shared" si="0"/>
        <v>12170.599999999991</v>
      </c>
      <c r="BQ59" s="56">
        <f t="shared" si="1"/>
        <v>1172.1999999999998</v>
      </c>
      <c r="BR59" s="56">
        <v>1053.3</v>
      </c>
      <c r="BS59" s="56">
        <v>7.3</v>
      </c>
      <c r="BT59" s="56">
        <v>111.6</v>
      </c>
      <c r="BU59" s="56">
        <f t="shared" si="2"/>
        <v>0</v>
      </c>
      <c r="BV59" s="56">
        <v>0</v>
      </c>
      <c r="BW59" s="56">
        <v>0</v>
      </c>
      <c r="BX59" s="56">
        <f t="shared" si="3"/>
        <v>1692.1999999999998</v>
      </c>
      <c r="BY59" s="56">
        <v>805.9</v>
      </c>
      <c r="BZ59" s="56">
        <v>886.3</v>
      </c>
      <c r="CA59" s="82">
        <f t="shared" si="4"/>
        <v>2864.3999999999996</v>
      </c>
      <c r="CB59" s="82">
        <f t="shared" si="5"/>
        <v>15034.999999999991</v>
      </c>
    </row>
    <row r="60" spans="2:80" ht="13.5" thickBot="1" x14ac:dyDescent="0.25">
      <c r="B60" s="95" t="s">
        <v>420</v>
      </c>
      <c r="C60" s="56">
        <v>28.7</v>
      </c>
      <c r="D60" s="56">
        <v>0</v>
      </c>
      <c r="E60" s="56">
        <v>25.8</v>
      </c>
      <c r="F60" s="56">
        <v>52.2</v>
      </c>
      <c r="G60" s="56">
        <v>683</v>
      </c>
      <c r="H60" s="56">
        <v>26.5</v>
      </c>
      <c r="I60" s="56">
        <v>24.6</v>
      </c>
      <c r="J60" s="56">
        <v>37.799999999999997</v>
      </c>
      <c r="K60" s="56">
        <v>74.900000000000006</v>
      </c>
      <c r="L60" s="56">
        <v>101.6</v>
      </c>
      <c r="M60" s="56">
        <v>233.3</v>
      </c>
      <c r="N60" s="56">
        <v>81.7</v>
      </c>
      <c r="O60" s="56">
        <v>127</v>
      </c>
      <c r="P60" s="56">
        <v>159.6</v>
      </c>
      <c r="Q60" s="56">
        <v>73.5</v>
      </c>
      <c r="R60" s="56">
        <v>188</v>
      </c>
      <c r="S60" s="56">
        <v>21</v>
      </c>
      <c r="T60" s="56">
        <v>77.900000000000006</v>
      </c>
      <c r="U60" s="56">
        <v>118.5</v>
      </c>
      <c r="V60" s="56">
        <v>232.9</v>
      </c>
      <c r="W60" s="56">
        <v>43.8</v>
      </c>
      <c r="X60" s="56">
        <v>63.7</v>
      </c>
      <c r="Y60" s="56">
        <v>111.2</v>
      </c>
      <c r="Z60" s="56">
        <v>255.7</v>
      </c>
      <c r="AA60" s="56">
        <v>269.39999999999998</v>
      </c>
      <c r="AB60" s="56">
        <v>311.39999999999998</v>
      </c>
      <c r="AC60" s="56">
        <v>1133</v>
      </c>
      <c r="AD60" s="56">
        <v>84</v>
      </c>
      <c r="AE60" s="56">
        <v>722.8</v>
      </c>
      <c r="AF60" s="56">
        <v>1122.7</v>
      </c>
      <c r="AG60" s="56">
        <v>1086.8</v>
      </c>
      <c r="AH60" s="56">
        <v>221.7</v>
      </c>
      <c r="AI60" s="56">
        <v>1122.7</v>
      </c>
      <c r="AJ60" s="56">
        <v>382.9</v>
      </c>
      <c r="AK60" s="56">
        <v>49.1</v>
      </c>
      <c r="AL60" s="56">
        <v>758.4</v>
      </c>
      <c r="AM60" s="56">
        <v>40.200000000000003</v>
      </c>
      <c r="AN60" s="56">
        <v>293.8</v>
      </c>
      <c r="AO60" s="56">
        <v>410.4</v>
      </c>
      <c r="AP60" s="56">
        <v>339.7</v>
      </c>
      <c r="AQ60" s="56">
        <v>34.1</v>
      </c>
      <c r="AR60" s="56">
        <v>2.2000000000000002</v>
      </c>
      <c r="AS60" s="56">
        <v>12.5</v>
      </c>
      <c r="AT60" s="56">
        <v>252.3</v>
      </c>
      <c r="AU60" s="56">
        <v>0</v>
      </c>
      <c r="AV60" s="56">
        <v>161.1</v>
      </c>
      <c r="AW60" s="56">
        <v>93.7</v>
      </c>
      <c r="AX60" s="56">
        <v>15.2</v>
      </c>
      <c r="AY60" s="56">
        <v>71.2</v>
      </c>
      <c r="AZ60" s="56">
        <v>14.4</v>
      </c>
      <c r="BA60" s="56">
        <v>1277.3</v>
      </c>
      <c r="BB60" s="56">
        <v>1.9</v>
      </c>
      <c r="BC60" s="56">
        <v>63.4</v>
      </c>
      <c r="BD60" s="56">
        <v>111.2</v>
      </c>
      <c r="BE60" s="56">
        <v>264</v>
      </c>
      <c r="BF60" s="56">
        <v>262.2</v>
      </c>
      <c r="BG60" s="56">
        <v>93.5</v>
      </c>
      <c r="BH60" s="56">
        <v>57.7</v>
      </c>
      <c r="BI60" s="56">
        <v>96</v>
      </c>
      <c r="BJ60" s="56">
        <v>195.6</v>
      </c>
      <c r="BK60" s="56">
        <v>8.4</v>
      </c>
      <c r="BL60" s="56">
        <v>65.3</v>
      </c>
      <c r="BM60" s="56">
        <v>74</v>
      </c>
      <c r="BN60" s="56">
        <v>0</v>
      </c>
      <c r="BO60" s="56"/>
      <c r="BP60" s="82">
        <f t="shared" si="0"/>
        <v>14419.100000000002</v>
      </c>
      <c r="BQ60" s="56">
        <f t="shared" si="1"/>
        <v>805</v>
      </c>
      <c r="BR60" s="56">
        <v>803.6</v>
      </c>
      <c r="BS60" s="56">
        <v>1.4</v>
      </c>
      <c r="BT60" s="56">
        <v>0</v>
      </c>
      <c r="BU60" s="56">
        <f t="shared" si="2"/>
        <v>0</v>
      </c>
      <c r="BV60" s="56">
        <v>0</v>
      </c>
      <c r="BW60" s="56">
        <v>0</v>
      </c>
      <c r="BX60" s="56">
        <f t="shared" si="3"/>
        <v>482.8</v>
      </c>
      <c r="BY60" s="56">
        <v>239.70000000000002</v>
      </c>
      <c r="BZ60" s="56">
        <v>243.1</v>
      </c>
      <c r="CA60" s="82">
        <f t="shared" si="4"/>
        <v>1287.8</v>
      </c>
      <c r="CB60" s="82">
        <f t="shared" si="5"/>
        <v>15706.900000000001</v>
      </c>
    </row>
    <row r="61" spans="2:80" ht="13.5" thickBot="1" x14ac:dyDescent="0.25">
      <c r="B61" s="95" t="s">
        <v>421</v>
      </c>
      <c r="C61" s="56">
        <v>8.3000000000000007</v>
      </c>
      <c r="D61" s="56">
        <v>0</v>
      </c>
      <c r="E61" s="56">
        <v>1.9</v>
      </c>
      <c r="F61" s="56">
        <v>3.8</v>
      </c>
      <c r="G61" s="56">
        <v>934.7</v>
      </c>
      <c r="H61" s="56">
        <v>36.4</v>
      </c>
      <c r="I61" s="56">
        <v>16.7</v>
      </c>
      <c r="J61" s="56">
        <v>84.6</v>
      </c>
      <c r="K61" s="56">
        <v>35.299999999999997</v>
      </c>
      <c r="L61" s="56">
        <v>0.4</v>
      </c>
      <c r="M61" s="56">
        <v>241.6</v>
      </c>
      <c r="N61" s="56">
        <v>226.8</v>
      </c>
      <c r="O61" s="56">
        <v>127.5</v>
      </c>
      <c r="P61" s="56">
        <v>80.400000000000006</v>
      </c>
      <c r="Q61" s="56">
        <v>77.8</v>
      </c>
      <c r="R61" s="56">
        <v>220.3</v>
      </c>
      <c r="S61" s="56">
        <v>29.8</v>
      </c>
      <c r="T61" s="56">
        <v>105.2</v>
      </c>
      <c r="U61" s="56">
        <v>96</v>
      </c>
      <c r="V61" s="56">
        <v>350.5</v>
      </c>
      <c r="W61" s="56">
        <v>75.400000000000006</v>
      </c>
      <c r="X61" s="56">
        <v>62.1</v>
      </c>
      <c r="Y61" s="56">
        <v>7.1</v>
      </c>
      <c r="Z61" s="56">
        <v>43.7</v>
      </c>
      <c r="AA61" s="56">
        <v>2.8</v>
      </c>
      <c r="AB61" s="56">
        <v>55.1</v>
      </c>
      <c r="AC61" s="56">
        <v>46.7</v>
      </c>
      <c r="AD61" s="56">
        <v>165.1</v>
      </c>
      <c r="AE61" s="56">
        <v>1153.3</v>
      </c>
      <c r="AF61" s="56">
        <v>328.5</v>
      </c>
      <c r="AG61" s="56">
        <v>72.599999999999994</v>
      </c>
      <c r="AH61" s="56">
        <v>8.8000000000000007</v>
      </c>
      <c r="AI61" s="56">
        <v>4.2</v>
      </c>
      <c r="AJ61" s="56">
        <v>273.5</v>
      </c>
      <c r="AK61" s="56">
        <v>65.2</v>
      </c>
      <c r="AL61" s="56">
        <v>257.60000000000002</v>
      </c>
      <c r="AM61" s="56">
        <v>9.8000000000000007</v>
      </c>
      <c r="AN61" s="56">
        <v>7.3</v>
      </c>
      <c r="AO61" s="56">
        <v>110.3</v>
      </c>
      <c r="AP61" s="56">
        <v>114</v>
      </c>
      <c r="AQ61" s="56">
        <v>0</v>
      </c>
      <c r="AR61" s="56">
        <v>0</v>
      </c>
      <c r="AS61" s="56">
        <v>0</v>
      </c>
      <c r="AT61" s="56">
        <v>74.7</v>
      </c>
      <c r="AU61" s="56">
        <v>0</v>
      </c>
      <c r="AV61" s="56">
        <v>130.80000000000001</v>
      </c>
      <c r="AW61" s="56">
        <v>82.7</v>
      </c>
      <c r="AX61" s="56">
        <v>7.2</v>
      </c>
      <c r="AY61" s="56">
        <v>67</v>
      </c>
      <c r="AZ61" s="56">
        <v>8.3000000000000007</v>
      </c>
      <c r="BA61" s="56">
        <v>31.5</v>
      </c>
      <c r="BB61" s="56">
        <v>133.80000000000001</v>
      </c>
      <c r="BC61" s="56">
        <v>71.099999999999994</v>
      </c>
      <c r="BD61" s="56">
        <v>144.30000000000001</v>
      </c>
      <c r="BE61" s="56">
        <v>31.6</v>
      </c>
      <c r="BF61" s="56">
        <v>12.1</v>
      </c>
      <c r="BG61" s="56">
        <v>30.3</v>
      </c>
      <c r="BH61" s="56">
        <v>46.9</v>
      </c>
      <c r="BI61" s="56">
        <v>35.6</v>
      </c>
      <c r="BJ61" s="56">
        <v>39.6</v>
      </c>
      <c r="BK61" s="56">
        <v>57.1</v>
      </c>
      <c r="BL61" s="56">
        <v>9.8000000000000007</v>
      </c>
      <c r="BM61" s="56">
        <v>6.1</v>
      </c>
      <c r="BN61" s="56">
        <v>0</v>
      </c>
      <c r="BO61" s="56"/>
      <c r="BP61" s="82">
        <f t="shared" si="0"/>
        <v>6561.6000000000031</v>
      </c>
      <c r="BQ61" s="56">
        <f t="shared" si="1"/>
        <v>8.8000000000000007</v>
      </c>
      <c r="BR61" s="56">
        <v>0.4</v>
      </c>
      <c r="BS61" s="56">
        <v>4.4000000000000004</v>
      </c>
      <c r="BT61" s="56">
        <v>4</v>
      </c>
      <c r="BU61" s="56">
        <f t="shared" si="2"/>
        <v>0</v>
      </c>
      <c r="BV61" s="56">
        <v>0</v>
      </c>
      <c r="BW61" s="56">
        <v>0</v>
      </c>
      <c r="BX61" s="56">
        <f t="shared" si="3"/>
        <v>206.6</v>
      </c>
      <c r="BY61" s="56">
        <v>97.8</v>
      </c>
      <c r="BZ61" s="56">
        <v>108.8</v>
      </c>
      <c r="CA61" s="82">
        <f t="shared" si="4"/>
        <v>215.4</v>
      </c>
      <c r="CB61" s="82">
        <f t="shared" si="5"/>
        <v>6777.0000000000027</v>
      </c>
    </row>
    <row r="62" spans="2:80" ht="24.75" thickBot="1" x14ac:dyDescent="0.25">
      <c r="B62" s="95" t="s">
        <v>711</v>
      </c>
      <c r="C62" s="56">
        <v>0</v>
      </c>
      <c r="D62" s="56">
        <v>0</v>
      </c>
      <c r="E62" s="56">
        <v>0.2</v>
      </c>
      <c r="F62" s="56">
        <v>0.1</v>
      </c>
      <c r="G62" s="56">
        <v>1.1000000000000001</v>
      </c>
      <c r="H62" s="56">
        <v>1</v>
      </c>
      <c r="I62" s="56">
        <v>0.1</v>
      </c>
      <c r="J62" s="56">
        <v>0.4</v>
      </c>
      <c r="K62" s="56">
        <v>0</v>
      </c>
      <c r="L62" s="56">
        <v>0.6</v>
      </c>
      <c r="M62" s="56">
        <v>1.6</v>
      </c>
      <c r="N62" s="56">
        <v>1.1000000000000001</v>
      </c>
      <c r="O62" s="56">
        <v>0.3</v>
      </c>
      <c r="P62" s="56">
        <v>0.2</v>
      </c>
      <c r="Q62" s="56">
        <v>0.2</v>
      </c>
      <c r="R62" s="56">
        <v>0.5</v>
      </c>
      <c r="S62" s="56">
        <v>0.2</v>
      </c>
      <c r="T62" s="56">
        <v>0.2</v>
      </c>
      <c r="U62" s="56">
        <v>0.3</v>
      </c>
      <c r="V62" s="56">
        <v>0.7</v>
      </c>
      <c r="W62" s="56">
        <v>0.2</v>
      </c>
      <c r="X62" s="56">
        <v>0.4</v>
      </c>
      <c r="Y62" s="56">
        <v>0.1</v>
      </c>
      <c r="Z62" s="56">
        <v>1</v>
      </c>
      <c r="AA62" s="56">
        <v>1.1000000000000001</v>
      </c>
      <c r="AB62" s="56">
        <v>12.5</v>
      </c>
      <c r="AC62" s="56">
        <v>31.2</v>
      </c>
      <c r="AD62" s="56">
        <v>7.8</v>
      </c>
      <c r="AE62" s="56">
        <v>7.0999999999999899</v>
      </c>
      <c r="AF62" s="56">
        <v>4</v>
      </c>
      <c r="AG62" s="56">
        <v>3.5</v>
      </c>
      <c r="AH62" s="56">
        <v>0.4</v>
      </c>
      <c r="AI62" s="56">
        <v>5.6000000000000103</v>
      </c>
      <c r="AJ62" s="56">
        <v>8.1000000000000103</v>
      </c>
      <c r="AK62" s="56">
        <v>0</v>
      </c>
      <c r="AL62" s="56">
        <v>3.8</v>
      </c>
      <c r="AM62" s="56">
        <v>3.4</v>
      </c>
      <c r="AN62" s="56">
        <v>2.4</v>
      </c>
      <c r="AO62" s="56">
        <v>0.5</v>
      </c>
      <c r="AP62" s="56">
        <v>2.2000000000000202</v>
      </c>
      <c r="AQ62" s="56">
        <v>1.9</v>
      </c>
      <c r="AR62" s="56">
        <v>2.5</v>
      </c>
      <c r="AS62" s="56">
        <v>1.4</v>
      </c>
      <c r="AT62" s="56">
        <v>1.3</v>
      </c>
      <c r="AU62" s="56">
        <v>0</v>
      </c>
      <c r="AV62" s="56">
        <v>2.6</v>
      </c>
      <c r="AW62" s="56">
        <v>3</v>
      </c>
      <c r="AX62" s="56">
        <v>0.6</v>
      </c>
      <c r="AY62" s="56">
        <v>8.4</v>
      </c>
      <c r="AZ62" s="56">
        <v>2</v>
      </c>
      <c r="BA62" s="56">
        <v>0.99999999999998901</v>
      </c>
      <c r="BB62" s="56">
        <v>0.4</v>
      </c>
      <c r="BC62" s="56">
        <v>5.3000000000000096</v>
      </c>
      <c r="BD62" s="56">
        <v>2.5</v>
      </c>
      <c r="BE62" s="56">
        <v>28.3</v>
      </c>
      <c r="BF62" s="56">
        <v>3.9</v>
      </c>
      <c r="BG62" s="56">
        <v>1.8</v>
      </c>
      <c r="BH62" s="56">
        <v>0</v>
      </c>
      <c r="BI62" s="56">
        <v>0.4</v>
      </c>
      <c r="BJ62" s="56">
        <v>8.1999999999999993</v>
      </c>
      <c r="BK62" s="56">
        <v>4.7</v>
      </c>
      <c r="BL62" s="56">
        <v>0.3</v>
      </c>
      <c r="BM62" s="56">
        <v>0</v>
      </c>
      <c r="BN62" s="56">
        <v>0</v>
      </c>
      <c r="BO62" s="56"/>
      <c r="BP62" s="82">
        <f t="shared" si="0"/>
        <v>184.60000000000008</v>
      </c>
      <c r="BQ62" s="56">
        <f t="shared" si="1"/>
        <v>3612.6000000000004</v>
      </c>
      <c r="BR62" s="56">
        <v>3381.8</v>
      </c>
      <c r="BS62" s="56">
        <v>0</v>
      </c>
      <c r="BT62" s="56">
        <v>230.8</v>
      </c>
      <c r="BU62" s="56">
        <f t="shared" si="2"/>
        <v>0</v>
      </c>
      <c r="BV62" s="56">
        <v>0</v>
      </c>
      <c r="BW62" s="56">
        <v>0</v>
      </c>
      <c r="BX62" s="56">
        <f t="shared" si="3"/>
        <v>905.9</v>
      </c>
      <c r="BY62" s="56">
        <v>497</v>
      </c>
      <c r="BZ62" s="56">
        <v>408.9</v>
      </c>
      <c r="CA62" s="82">
        <f t="shared" si="4"/>
        <v>4518.5</v>
      </c>
      <c r="CB62" s="82">
        <f t="shared" si="5"/>
        <v>4703.1000000000004</v>
      </c>
    </row>
    <row r="63" spans="2:80" ht="36.75" thickBot="1" x14ac:dyDescent="0.25">
      <c r="B63" s="95" t="s">
        <v>422</v>
      </c>
      <c r="C63" s="56">
        <v>153.80000000000001</v>
      </c>
      <c r="D63" s="56">
        <v>0</v>
      </c>
      <c r="E63" s="56">
        <v>7.7</v>
      </c>
      <c r="F63" s="56">
        <v>137.9</v>
      </c>
      <c r="G63" s="56">
        <v>1778.4</v>
      </c>
      <c r="H63" s="56">
        <v>131.9</v>
      </c>
      <c r="I63" s="56">
        <v>114.9</v>
      </c>
      <c r="J63" s="56">
        <v>358.4</v>
      </c>
      <c r="K63" s="56">
        <v>141.6</v>
      </c>
      <c r="L63" s="56">
        <v>329.8</v>
      </c>
      <c r="M63" s="56">
        <v>652.29999999999995</v>
      </c>
      <c r="N63" s="56">
        <v>460.7</v>
      </c>
      <c r="O63" s="56">
        <v>326.39999999999998</v>
      </c>
      <c r="P63" s="56">
        <v>392.3</v>
      </c>
      <c r="Q63" s="56">
        <v>219.9</v>
      </c>
      <c r="R63" s="56">
        <v>472.4</v>
      </c>
      <c r="S63" s="56">
        <v>92.1</v>
      </c>
      <c r="T63" s="56">
        <v>270.60000000000002</v>
      </c>
      <c r="U63" s="56">
        <v>323.10000000000002</v>
      </c>
      <c r="V63" s="56">
        <v>1219.2</v>
      </c>
      <c r="W63" s="56">
        <v>217.3</v>
      </c>
      <c r="X63" s="56">
        <v>38.1</v>
      </c>
      <c r="Y63" s="56">
        <v>252.6</v>
      </c>
      <c r="Z63" s="56">
        <v>1543.8</v>
      </c>
      <c r="AA63" s="56">
        <v>344.7</v>
      </c>
      <c r="AB63" s="56">
        <v>282.89999999999998</v>
      </c>
      <c r="AC63" s="56">
        <v>2462.1</v>
      </c>
      <c r="AD63" s="56">
        <v>725.9</v>
      </c>
      <c r="AE63" s="56">
        <v>7122.3</v>
      </c>
      <c r="AF63" s="56">
        <v>3920.2</v>
      </c>
      <c r="AG63" s="56">
        <v>1912.2</v>
      </c>
      <c r="AH63" s="56">
        <v>72.599999999999994</v>
      </c>
      <c r="AI63" s="56">
        <v>210.7</v>
      </c>
      <c r="AJ63" s="56">
        <v>1617</v>
      </c>
      <c r="AK63" s="56">
        <v>148.9</v>
      </c>
      <c r="AL63" s="56">
        <v>771.7</v>
      </c>
      <c r="AM63" s="56">
        <v>95.1</v>
      </c>
      <c r="AN63" s="56">
        <v>40.299999999999997</v>
      </c>
      <c r="AO63" s="56">
        <v>637.9</v>
      </c>
      <c r="AP63" s="56">
        <v>1962</v>
      </c>
      <c r="AQ63" s="56">
        <v>1592.4</v>
      </c>
      <c r="AR63" s="56">
        <v>296.8</v>
      </c>
      <c r="AS63" s="56">
        <v>637.6</v>
      </c>
      <c r="AT63" s="56">
        <v>1008.3</v>
      </c>
      <c r="AU63" s="56">
        <v>0</v>
      </c>
      <c r="AV63" s="56">
        <v>2984.3999999999901</v>
      </c>
      <c r="AW63" s="56">
        <v>746.9</v>
      </c>
      <c r="AX63" s="56">
        <v>147.30000000000001</v>
      </c>
      <c r="AY63" s="56">
        <v>163.30000000000001</v>
      </c>
      <c r="AZ63" s="56">
        <v>71.400000000000006</v>
      </c>
      <c r="BA63" s="56">
        <v>139.4</v>
      </c>
      <c r="BB63" s="56">
        <v>32</v>
      </c>
      <c r="BC63" s="56">
        <v>223.1</v>
      </c>
      <c r="BD63" s="56">
        <v>4978.1999999999898</v>
      </c>
      <c r="BE63" s="56">
        <v>2644.8</v>
      </c>
      <c r="BF63" s="56">
        <v>720.4</v>
      </c>
      <c r="BG63" s="56">
        <v>2369.8000000000002</v>
      </c>
      <c r="BH63" s="56">
        <v>687.4</v>
      </c>
      <c r="BI63" s="56">
        <v>8.6</v>
      </c>
      <c r="BJ63" s="56">
        <v>275.39999999999998</v>
      </c>
      <c r="BK63" s="56">
        <v>169.1</v>
      </c>
      <c r="BL63" s="56">
        <v>16.100000000000001</v>
      </c>
      <c r="BM63" s="56">
        <v>186.5</v>
      </c>
      <c r="BN63" s="56">
        <v>0</v>
      </c>
      <c r="BO63" s="56"/>
      <c r="BP63" s="82">
        <f t="shared" si="0"/>
        <v>52060.9</v>
      </c>
      <c r="BQ63" s="56">
        <f t="shared" si="1"/>
        <v>1287.8000000000002</v>
      </c>
      <c r="BR63" s="56">
        <v>1049.4000000000001</v>
      </c>
      <c r="BS63" s="56">
        <v>39.4</v>
      </c>
      <c r="BT63" s="56">
        <v>199</v>
      </c>
      <c r="BU63" s="56">
        <f t="shared" si="2"/>
        <v>0</v>
      </c>
      <c r="BV63" s="56">
        <v>0</v>
      </c>
      <c r="BW63" s="56">
        <v>0</v>
      </c>
      <c r="BX63" s="56">
        <f t="shared" si="3"/>
        <v>704.6</v>
      </c>
      <c r="BY63" s="56">
        <v>667.9</v>
      </c>
      <c r="BZ63" s="56">
        <v>36.700000000000003</v>
      </c>
      <c r="CA63" s="82">
        <f t="shared" si="4"/>
        <v>1992.4</v>
      </c>
      <c r="CB63" s="82">
        <f t="shared" si="5"/>
        <v>54053.3</v>
      </c>
    </row>
    <row r="64" spans="2:80" ht="13.5" thickBot="1" x14ac:dyDescent="0.25">
      <c r="B64" s="95" t="s">
        <v>423</v>
      </c>
      <c r="C64" s="56">
        <v>7.6</v>
      </c>
      <c r="D64" s="56">
        <v>0</v>
      </c>
      <c r="E64" s="56">
        <v>21.3</v>
      </c>
      <c r="F64" s="56">
        <v>6</v>
      </c>
      <c r="G64" s="56">
        <v>19</v>
      </c>
      <c r="H64" s="56">
        <v>5.7</v>
      </c>
      <c r="I64" s="56">
        <v>2.5</v>
      </c>
      <c r="J64" s="56">
        <v>4.7</v>
      </c>
      <c r="K64" s="56">
        <v>3.3</v>
      </c>
      <c r="L64" s="56">
        <v>0.3</v>
      </c>
      <c r="M64" s="56">
        <v>6.4</v>
      </c>
      <c r="N64" s="56">
        <v>21</v>
      </c>
      <c r="O64" s="56">
        <v>10.8</v>
      </c>
      <c r="P64" s="56">
        <v>6.9</v>
      </c>
      <c r="Q64" s="56">
        <v>18.7</v>
      </c>
      <c r="R64" s="56">
        <v>19.5</v>
      </c>
      <c r="S64" s="56">
        <v>2.5</v>
      </c>
      <c r="T64" s="56">
        <v>7.2</v>
      </c>
      <c r="U64" s="56">
        <v>7.2</v>
      </c>
      <c r="V64" s="56">
        <v>26.2</v>
      </c>
      <c r="W64" s="56">
        <v>9</v>
      </c>
      <c r="X64" s="56">
        <v>5</v>
      </c>
      <c r="Y64" s="56">
        <v>5.8</v>
      </c>
      <c r="Z64" s="56">
        <v>51.5</v>
      </c>
      <c r="AA64" s="56">
        <v>2.4</v>
      </c>
      <c r="AB64" s="56">
        <v>11.8</v>
      </c>
      <c r="AC64" s="56">
        <v>306.39999999999998</v>
      </c>
      <c r="AD64" s="56">
        <v>0</v>
      </c>
      <c r="AE64" s="56">
        <v>107.4</v>
      </c>
      <c r="AF64" s="56">
        <v>488.6</v>
      </c>
      <c r="AG64" s="56">
        <v>64.900000000000006</v>
      </c>
      <c r="AH64" s="56">
        <v>31.1</v>
      </c>
      <c r="AI64" s="56">
        <v>26.5</v>
      </c>
      <c r="AJ64" s="56">
        <v>46.9</v>
      </c>
      <c r="AK64" s="56">
        <v>5</v>
      </c>
      <c r="AL64" s="56">
        <v>157</v>
      </c>
      <c r="AM64" s="56">
        <v>4.4000000000000004</v>
      </c>
      <c r="AN64" s="56">
        <v>1</v>
      </c>
      <c r="AO64" s="56">
        <v>9.3000000000000007</v>
      </c>
      <c r="AP64" s="56">
        <v>10.5</v>
      </c>
      <c r="AQ64" s="56">
        <v>0</v>
      </c>
      <c r="AR64" s="56">
        <v>0</v>
      </c>
      <c r="AS64" s="56">
        <v>0</v>
      </c>
      <c r="AT64" s="56">
        <v>4.0999999999999996</v>
      </c>
      <c r="AU64" s="56">
        <v>0</v>
      </c>
      <c r="AV64" s="56">
        <v>11.8</v>
      </c>
      <c r="AW64" s="56">
        <v>3.5</v>
      </c>
      <c r="AX64" s="56">
        <v>0</v>
      </c>
      <c r="AY64" s="56">
        <v>9.6999999999999993</v>
      </c>
      <c r="AZ64" s="56">
        <v>4.0999999999999996</v>
      </c>
      <c r="BA64" s="56">
        <v>15.1</v>
      </c>
      <c r="BB64" s="56">
        <v>3.9</v>
      </c>
      <c r="BC64" s="56">
        <v>17</v>
      </c>
      <c r="BD64" s="56">
        <v>18.899999999999999</v>
      </c>
      <c r="BE64" s="56">
        <v>16.600000000000001</v>
      </c>
      <c r="BF64" s="56">
        <v>96.5</v>
      </c>
      <c r="BG64" s="56">
        <v>30.5</v>
      </c>
      <c r="BH64" s="56">
        <v>50.2</v>
      </c>
      <c r="BI64" s="56">
        <v>6.2</v>
      </c>
      <c r="BJ64" s="56">
        <v>16.3</v>
      </c>
      <c r="BK64" s="56">
        <v>2.2000000000000002</v>
      </c>
      <c r="BL64" s="56">
        <v>2.7</v>
      </c>
      <c r="BM64" s="56">
        <v>2.6</v>
      </c>
      <c r="BN64" s="56">
        <v>0</v>
      </c>
      <c r="BO64" s="56"/>
      <c r="BP64" s="82">
        <f t="shared" si="0"/>
        <v>1853.1999999999998</v>
      </c>
      <c r="BQ64" s="56">
        <f t="shared" si="1"/>
        <v>71036.800000000003</v>
      </c>
      <c r="BR64" s="56">
        <v>619.79999999999995</v>
      </c>
      <c r="BS64" s="56">
        <v>0</v>
      </c>
      <c r="BT64" s="56">
        <v>70417</v>
      </c>
      <c r="BU64" s="56">
        <f t="shared" si="2"/>
        <v>0</v>
      </c>
      <c r="BV64" s="56">
        <v>0</v>
      </c>
      <c r="BW64" s="56">
        <v>0</v>
      </c>
      <c r="BX64" s="56">
        <f t="shared" si="3"/>
        <v>353</v>
      </c>
      <c r="BY64" s="56">
        <v>333</v>
      </c>
      <c r="BZ64" s="56">
        <v>20</v>
      </c>
      <c r="CA64" s="82">
        <f t="shared" si="4"/>
        <v>71389.8</v>
      </c>
      <c r="CB64" s="82">
        <f t="shared" si="5"/>
        <v>73243</v>
      </c>
    </row>
    <row r="65" spans="2:80" ht="13.5" thickBot="1" x14ac:dyDescent="0.25">
      <c r="B65" s="95" t="s">
        <v>424</v>
      </c>
      <c r="C65" s="56">
        <v>14.7</v>
      </c>
      <c r="D65" s="56">
        <v>0</v>
      </c>
      <c r="E65" s="56">
        <v>0.9</v>
      </c>
      <c r="F65" s="56">
        <v>6.4</v>
      </c>
      <c r="G65" s="56">
        <v>120.9</v>
      </c>
      <c r="H65" s="56">
        <v>11.7</v>
      </c>
      <c r="I65" s="56">
        <v>2.2000000000000002</v>
      </c>
      <c r="J65" s="56">
        <v>10.8</v>
      </c>
      <c r="K65" s="56">
        <v>11.9</v>
      </c>
      <c r="L65" s="56">
        <v>33.9</v>
      </c>
      <c r="M65" s="56">
        <v>30.4</v>
      </c>
      <c r="N65" s="56">
        <v>55.9</v>
      </c>
      <c r="O65" s="56">
        <v>34</v>
      </c>
      <c r="P65" s="56">
        <v>10.1</v>
      </c>
      <c r="Q65" s="56">
        <v>49</v>
      </c>
      <c r="R65" s="56">
        <v>14.7</v>
      </c>
      <c r="S65" s="56">
        <v>19.100000000000001</v>
      </c>
      <c r="T65" s="56">
        <v>8.9</v>
      </c>
      <c r="U65" s="56">
        <v>29.2</v>
      </c>
      <c r="V65" s="56">
        <v>44.4</v>
      </c>
      <c r="W65" s="56">
        <v>32.6</v>
      </c>
      <c r="X65" s="56">
        <v>18.3</v>
      </c>
      <c r="Y65" s="56">
        <v>41.8</v>
      </c>
      <c r="Z65" s="56">
        <v>44.6</v>
      </c>
      <c r="AA65" s="56">
        <v>34.6</v>
      </c>
      <c r="AB65" s="56">
        <v>66.599999999999994</v>
      </c>
      <c r="AC65" s="56">
        <v>147.1</v>
      </c>
      <c r="AD65" s="56">
        <v>38.700000000000003</v>
      </c>
      <c r="AE65" s="56">
        <v>366.2</v>
      </c>
      <c r="AF65" s="56">
        <v>1.2999999999999901</v>
      </c>
      <c r="AG65" s="56">
        <v>83.8</v>
      </c>
      <c r="AH65" s="56">
        <v>1.5</v>
      </c>
      <c r="AI65" s="56">
        <v>39.4</v>
      </c>
      <c r="AJ65" s="56">
        <v>7</v>
      </c>
      <c r="AK65" s="56">
        <v>0</v>
      </c>
      <c r="AL65" s="56">
        <v>43.6</v>
      </c>
      <c r="AM65" s="56">
        <v>37.1</v>
      </c>
      <c r="AN65" s="56">
        <v>9.5</v>
      </c>
      <c r="AO65" s="56">
        <v>47.5</v>
      </c>
      <c r="AP65" s="56">
        <v>278.60000000000002</v>
      </c>
      <c r="AQ65" s="56">
        <v>54.4</v>
      </c>
      <c r="AR65" s="56">
        <v>2.1</v>
      </c>
      <c r="AS65" s="56">
        <v>19.7</v>
      </c>
      <c r="AT65" s="56">
        <v>39</v>
      </c>
      <c r="AU65" s="56">
        <v>0</v>
      </c>
      <c r="AV65" s="56">
        <v>101.3</v>
      </c>
      <c r="AW65" s="56">
        <v>43.9</v>
      </c>
      <c r="AX65" s="56">
        <v>45.4</v>
      </c>
      <c r="AY65" s="56">
        <v>45.9</v>
      </c>
      <c r="AZ65" s="56">
        <v>33.200000000000003</v>
      </c>
      <c r="BA65" s="56">
        <v>35.6</v>
      </c>
      <c r="BB65" s="56">
        <v>19.899999999999999</v>
      </c>
      <c r="BC65" s="56">
        <v>6.8</v>
      </c>
      <c r="BD65" s="56">
        <v>94.1</v>
      </c>
      <c r="BE65" s="56">
        <v>33.9</v>
      </c>
      <c r="BF65" s="56">
        <v>47.2</v>
      </c>
      <c r="BG65" s="56">
        <v>38.5</v>
      </c>
      <c r="BH65" s="56">
        <v>183</v>
      </c>
      <c r="BI65" s="56">
        <v>1.1000000000000001</v>
      </c>
      <c r="BJ65" s="56">
        <v>3.8</v>
      </c>
      <c r="BK65" s="56">
        <v>305.7</v>
      </c>
      <c r="BL65" s="56">
        <v>11.4</v>
      </c>
      <c r="BM65" s="56">
        <v>10</v>
      </c>
      <c r="BN65" s="56">
        <v>0</v>
      </c>
      <c r="BO65" s="56"/>
      <c r="BP65" s="82">
        <f t="shared" si="0"/>
        <v>3024.7999999999997</v>
      </c>
      <c r="BQ65" s="56">
        <f t="shared" si="1"/>
        <v>63506.1</v>
      </c>
      <c r="BR65" s="56">
        <v>11815.1</v>
      </c>
      <c r="BS65" s="56">
        <v>2332</v>
      </c>
      <c r="BT65" s="56">
        <v>49359</v>
      </c>
      <c r="BU65" s="56">
        <f t="shared" si="2"/>
        <v>0</v>
      </c>
      <c r="BV65" s="56">
        <v>0</v>
      </c>
      <c r="BW65" s="56">
        <v>0</v>
      </c>
      <c r="BX65" s="56">
        <f t="shared" si="3"/>
        <v>394.3</v>
      </c>
      <c r="BY65" s="56">
        <v>80</v>
      </c>
      <c r="BZ65" s="56">
        <v>314.3</v>
      </c>
      <c r="CA65" s="82">
        <f t="shared" si="4"/>
        <v>63900.4</v>
      </c>
      <c r="CB65" s="82">
        <f t="shared" si="5"/>
        <v>66925.2</v>
      </c>
    </row>
    <row r="66" spans="2:80" ht="13.5" thickBot="1" x14ac:dyDescent="0.25">
      <c r="B66" s="95" t="s">
        <v>425</v>
      </c>
      <c r="C66" s="56">
        <v>8.1999999999999993</v>
      </c>
      <c r="D66" s="56">
        <v>0</v>
      </c>
      <c r="E66" s="56">
        <v>2.5</v>
      </c>
      <c r="F66" s="56">
        <v>6.4</v>
      </c>
      <c r="G66" s="56">
        <v>80.5</v>
      </c>
      <c r="H66" s="56">
        <v>3.4</v>
      </c>
      <c r="I66" s="56">
        <v>0.7</v>
      </c>
      <c r="J66" s="56">
        <v>2.8</v>
      </c>
      <c r="K66" s="56">
        <v>1.2</v>
      </c>
      <c r="L66" s="56">
        <v>9.9</v>
      </c>
      <c r="M66" s="56">
        <v>33.700000000000003</v>
      </c>
      <c r="N66" s="56">
        <v>35</v>
      </c>
      <c r="O66" s="56">
        <v>5.8</v>
      </c>
      <c r="P66" s="56">
        <v>3.6</v>
      </c>
      <c r="Q66" s="56">
        <v>4.8</v>
      </c>
      <c r="R66" s="56">
        <v>3</v>
      </c>
      <c r="S66" s="56">
        <v>4.0999999999999996</v>
      </c>
      <c r="T66" s="56">
        <v>6.3</v>
      </c>
      <c r="U66" s="56">
        <v>7.5</v>
      </c>
      <c r="V66" s="56">
        <v>42.4</v>
      </c>
      <c r="W66" s="56">
        <v>9.8000000000000007</v>
      </c>
      <c r="X66" s="56">
        <v>13.3</v>
      </c>
      <c r="Y66" s="56">
        <v>38</v>
      </c>
      <c r="Z66" s="56">
        <v>46.3</v>
      </c>
      <c r="AA66" s="56">
        <v>10.4</v>
      </c>
      <c r="AB66" s="56">
        <v>98.7</v>
      </c>
      <c r="AC66" s="56">
        <v>0</v>
      </c>
      <c r="AD66" s="56">
        <v>117.2</v>
      </c>
      <c r="AE66" s="56">
        <v>674.8</v>
      </c>
      <c r="AF66" s="56">
        <v>199.6</v>
      </c>
      <c r="AG66" s="56">
        <v>84.1</v>
      </c>
      <c r="AH66" s="56">
        <v>1.4</v>
      </c>
      <c r="AI66" s="56">
        <v>0</v>
      </c>
      <c r="AJ66" s="56">
        <v>2</v>
      </c>
      <c r="AK66" s="56">
        <v>12</v>
      </c>
      <c r="AL66" s="56">
        <v>179.6</v>
      </c>
      <c r="AM66" s="56">
        <v>4.8</v>
      </c>
      <c r="AN66" s="56">
        <v>4.8</v>
      </c>
      <c r="AO66" s="56">
        <v>133.4</v>
      </c>
      <c r="AP66" s="56">
        <v>102</v>
      </c>
      <c r="AQ66" s="56">
        <v>50.2</v>
      </c>
      <c r="AR66" s="56">
        <v>10.9</v>
      </c>
      <c r="AS66" s="56">
        <v>20.7</v>
      </c>
      <c r="AT66" s="56">
        <v>50</v>
      </c>
      <c r="AU66" s="56">
        <v>0</v>
      </c>
      <c r="AV66" s="56">
        <v>89.7</v>
      </c>
      <c r="AW66" s="56">
        <v>51.4</v>
      </c>
      <c r="AX66" s="56">
        <v>11.2</v>
      </c>
      <c r="AY66" s="56">
        <v>33.6</v>
      </c>
      <c r="AZ66" s="56">
        <v>13</v>
      </c>
      <c r="BA66" s="56">
        <v>7.8</v>
      </c>
      <c r="BB66" s="56">
        <v>6.1</v>
      </c>
      <c r="BC66" s="56">
        <v>0.4</v>
      </c>
      <c r="BD66" s="56">
        <v>58.9</v>
      </c>
      <c r="BE66" s="56">
        <v>50.1</v>
      </c>
      <c r="BF66" s="56">
        <v>44.8</v>
      </c>
      <c r="BG66" s="56">
        <v>4431.0999999999904</v>
      </c>
      <c r="BH66" s="56">
        <v>62.7</v>
      </c>
      <c r="BI66" s="56">
        <v>4.2</v>
      </c>
      <c r="BJ66" s="56">
        <v>30.1</v>
      </c>
      <c r="BK66" s="56">
        <v>128</v>
      </c>
      <c r="BL66" s="56">
        <v>2.9</v>
      </c>
      <c r="BM66" s="56">
        <v>4.4000000000000004</v>
      </c>
      <c r="BN66" s="56">
        <v>0</v>
      </c>
      <c r="BO66" s="56"/>
      <c r="BP66" s="82">
        <f t="shared" si="0"/>
        <v>7156.1999999999898</v>
      </c>
      <c r="BQ66" s="56">
        <f t="shared" si="1"/>
        <v>84137.8</v>
      </c>
      <c r="BR66" s="56">
        <v>18958.8</v>
      </c>
      <c r="BS66" s="56">
        <v>503</v>
      </c>
      <c r="BT66" s="56">
        <v>64676</v>
      </c>
      <c r="BU66" s="56">
        <f t="shared" si="2"/>
        <v>0</v>
      </c>
      <c r="BV66" s="56">
        <v>0</v>
      </c>
      <c r="BW66" s="56">
        <v>0</v>
      </c>
      <c r="BX66" s="56">
        <f t="shared" si="3"/>
        <v>49</v>
      </c>
      <c r="BY66" s="56">
        <v>17</v>
      </c>
      <c r="BZ66" s="56">
        <v>32</v>
      </c>
      <c r="CA66" s="82">
        <f t="shared" si="4"/>
        <v>84186.8</v>
      </c>
      <c r="CB66" s="82">
        <f t="shared" si="5"/>
        <v>91343</v>
      </c>
    </row>
    <row r="67" spans="2:80" ht="24.75" thickBot="1" x14ac:dyDescent="0.25">
      <c r="B67" s="95" t="s">
        <v>426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2</v>
      </c>
      <c r="BF67" s="56">
        <v>38.6</v>
      </c>
      <c r="BG67" s="56">
        <v>68.8</v>
      </c>
      <c r="BH67" s="56">
        <v>127.4</v>
      </c>
      <c r="BI67" s="56">
        <v>0</v>
      </c>
      <c r="BJ67" s="56">
        <v>0</v>
      </c>
      <c r="BK67" s="56">
        <v>0</v>
      </c>
      <c r="BL67" s="56">
        <v>0</v>
      </c>
      <c r="BM67" s="56">
        <v>0</v>
      </c>
      <c r="BN67" s="56">
        <v>0</v>
      </c>
      <c r="BO67" s="56"/>
      <c r="BP67" s="82">
        <f t="shared" si="0"/>
        <v>236.8</v>
      </c>
      <c r="BQ67" s="56">
        <f t="shared" si="1"/>
        <v>24851.1</v>
      </c>
      <c r="BR67" s="56">
        <v>6998.9</v>
      </c>
      <c r="BS67" s="56">
        <v>2885</v>
      </c>
      <c r="BT67" s="56">
        <v>14967.2</v>
      </c>
      <c r="BU67" s="56">
        <f t="shared" si="2"/>
        <v>0</v>
      </c>
      <c r="BV67" s="56">
        <v>0</v>
      </c>
      <c r="BW67" s="56">
        <v>0</v>
      </c>
      <c r="BX67" s="56">
        <f t="shared" si="3"/>
        <v>0</v>
      </c>
      <c r="BY67" s="56">
        <v>0</v>
      </c>
      <c r="BZ67" s="56">
        <v>0</v>
      </c>
      <c r="CA67" s="82">
        <f t="shared" si="4"/>
        <v>24851.1</v>
      </c>
      <c r="CB67" s="82">
        <f t="shared" si="5"/>
        <v>25087.899999999998</v>
      </c>
    </row>
    <row r="68" spans="2:80" ht="24.75" thickBot="1" x14ac:dyDescent="0.25">
      <c r="B68" s="95" t="s">
        <v>712</v>
      </c>
      <c r="C68" s="56">
        <v>0</v>
      </c>
      <c r="D68" s="56">
        <v>0</v>
      </c>
      <c r="E68" s="56">
        <v>0.8</v>
      </c>
      <c r="F68" s="56">
        <v>0</v>
      </c>
      <c r="G68" s="56">
        <v>14.0999999999999</v>
      </c>
      <c r="H68" s="56">
        <v>0</v>
      </c>
      <c r="I68" s="56">
        <v>0</v>
      </c>
      <c r="J68" s="56">
        <v>1.2</v>
      </c>
      <c r="K68" s="56">
        <v>1.2</v>
      </c>
      <c r="L68" s="56">
        <v>5.3</v>
      </c>
      <c r="M68" s="56">
        <v>7.3</v>
      </c>
      <c r="N68" s="56">
        <v>5.0999999999999996</v>
      </c>
      <c r="O68" s="56">
        <v>0</v>
      </c>
      <c r="P68" s="56">
        <v>0</v>
      </c>
      <c r="Q68" s="56">
        <v>0.5</v>
      </c>
      <c r="R68" s="56">
        <v>1.3</v>
      </c>
      <c r="S68" s="56">
        <v>0.9</v>
      </c>
      <c r="T68" s="56">
        <v>0.1</v>
      </c>
      <c r="U68" s="56">
        <v>4.5999999999999996</v>
      </c>
      <c r="V68" s="56">
        <v>13.1</v>
      </c>
      <c r="W68" s="56">
        <v>0.19999999999999901</v>
      </c>
      <c r="X68" s="56">
        <v>0.3</v>
      </c>
      <c r="Y68" s="56">
        <v>39.9</v>
      </c>
      <c r="Z68" s="56">
        <v>0</v>
      </c>
      <c r="AA68" s="56">
        <v>0</v>
      </c>
      <c r="AB68" s="56">
        <v>1</v>
      </c>
      <c r="AC68" s="56">
        <v>0</v>
      </c>
      <c r="AD68" s="56">
        <v>0</v>
      </c>
      <c r="AE68" s="56">
        <v>102.6</v>
      </c>
      <c r="AF68" s="56">
        <v>1.8</v>
      </c>
      <c r="AG68" s="56">
        <v>3.1</v>
      </c>
      <c r="AH68" s="56">
        <v>0</v>
      </c>
      <c r="AI68" s="56">
        <v>4.3</v>
      </c>
      <c r="AJ68" s="56">
        <v>0</v>
      </c>
      <c r="AK68" s="56">
        <v>11.7</v>
      </c>
      <c r="AL68" s="56">
        <v>139.4</v>
      </c>
      <c r="AM68" s="56">
        <v>28.5</v>
      </c>
      <c r="AN68" s="56">
        <v>20.7</v>
      </c>
      <c r="AO68" s="56">
        <v>39.200000000000003</v>
      </c>
      <c r="AP68" s="56">
        <v>0</v>
      </c>
      <c r="AQ68" s="56">
        <v>29.4</v>
      </c>
      <c r="AR68" s="56">
        <v>5.0999999999999996</v>
      </c>
      <c r="AS68" s="56">
        <v>11.8</v>
      </c>
      <c r="AT68" s="56">
        <v>2</v>
      </c>
      <c r="AU68" s="56">
        <v>0</v>
      </c>
      <c r="AV68" s="56">
        <v>9.6999999999999797</v>
      </c>
      <c r="AW68" s="56">
        <v>15.5</v>
      </c>
      <c r="AX68" s="56">
        <v>2.7</v>
      </c>
      <c r="AY68" s="56">
        <v>0.30000000000000299</v>
      </c>
      <c r="AZ68" s="56">
        <v>4</v>
      </c>
      <c r="BA68" s="56">
        <v>5.7</v>
      </c>
      <c r="BB68" s="56">
        <v>6.9</v>
      </c>
      <c r="BC68" s="56">
        <v>31.5</v>
      </c>
      <c r="BD68" s="56">
        <v>7.8</v>
      </c>
      <c r="BE68" s="56">
        <v>33.799999999999997</v>
      </c>
      <c r="BF68" s="56">
        <v>4.9000000000000004</v>
      </c>
      <c r="BG68" s="56">
        <v>0</v>
      </c>
      <c r="BH68" s="56">
        <v>0</v>
      </c>
      <c r="BI68" s="56">
        <v>239.099999999999</v>
      </c>
      <c r="BJ68" s="56">
        <v>240.5</v>
      </c>
      <c r="BK68" s="56">
        <v>9</v>
      </c>
      <c r="BL68" s="56">
        <v>0.2</v>
      </c>
      <c r="BM68" s="56">
        <v>0</v>
      </c>
      <c r="BN68" s="56">
        <v>0</v>
      </c>
      <c r="BO68" s="56"/>
      <c r="BP68" s="82">
        <f t="shared" si="0"/>
        <v>1108.0999999999988</v>
      </c>
      <c r="BQ68" s="56">
        <f t="shared" si="1"/>
        <v>12651.599999999999</v>
      </c>
      <c r="BR68" s="56">
        <v>7672.7</v>
      </c>
      <c r="BS68" s="56">
        <v>45</v>
      </c>
      <c r="BT68" s="56">
        <v>4933.8999999999996</v>
      </c>
      <c r="BU68" s="56">
        <f t="shared" si="2"/>
        <v>459.9</v>
      </c>
      <c r="BV68" s="56">
        <v>109</v>
      </c>
      <c r="BW68" s="56">
        <v>350.9</v>
      </c>
      <c r="BX68" s="56">
        <f t="shared" si="3"/>
        <v>449.5</v>
      </c>
      <c r="BY68" s="56">
        <v>67</v>
      </c>
      <c r="BZ68" s="56">
        <v>382.5</v>
      </c>
      <c r="CA68" s="82">
        <f t="shared" si="4"/>
        <v>13560.999999999998</v>
      </c>
      <c r="CB68" s="82">
        <f t="shared" si="5"/>
        <v>14669.099999999997</v>
      </c>
    </row>
    <row r="69" spans="2:80" ht="13.5" thickBot="1" x14ac:dyDescent="0.25">
      <c r="B69" s="95" t="s">
        <v>427</v>
      </c>
      <c r="C69" s="56">
        <v>0</v>
      </c>
      <c r="D69" s="56">
        <v>0</v>
      </c>
      <c r="E69" s="56">
        <v>0.9</v>
      </c>
      <c r="F69" s="56">
        <v>0</v>
      </c>
      <c r="G69" s="56">
        <v>137.69999999999999</v>
      </c>
      <c r="H69" s="56">
        <v>5.6</v>
      </c>
      <c r="I69" s="56">
        <v>0</v>
      </c>
      <c r="J69" s="56">
        <v>13.7</v>
      </c>
      <c r="K69" s="56">
        <v>3.1</v>
      </c>
      <c r="L69" s="56">
        <v>103.3</v>
      </c>
      <c r="M69" s="56">
        <v>27.2</v>
      </c>
      <c r="N69" s="56">
        <v>34.6</v>
      </c>
      <c r="O69" s="56">
        <v>17.7</v>
      </c>
      <c r="P69" s="56">
        <v>0</v>
      </c>
      <c r="Q69" s="56">
        <v>20.2</v>
      </c>
      <c r="R69" s="56">
        <v>24.8</v>
      </c>
      <c r="S69" s="56">
        <v>13.7</v>
      </c>
      <c r="T69" s="56">
        <v>0.5</v>
      </c>
      <c r="U69" s="56">
        <v>29</v>
      </c>
      <c r="V69" s="56">
        <v>71.8</v>
      </c>
      <c r="W69" s="56">
        <v>52.2</v>
      </c>
      <c r="X69" s="56">
        <v>58.8</v>
      </c>
      <c r="Y69" s="56">
        <v>62.4</v>
      </c>
      <c r="Z69" s="56">
        <v>0</v>
      </c>
      <c r="AA69" s="56">
        <v>0</v>
      </c>
      <c r="AB69" s="56">
        <v>21.5</v>
      </c>
      <c r="AC69" s="56">
        <v>0</v>
      </c>
      <c r="AD69" s="56">
        <v>89.4</v>
      </c>
      <c r="AE69" s="56">
        <v>733.6</v>
      </c>
      <c r="AF69" s="56">
        <v>14.8</v>
      </c>
      <c r="AG69" s="56">
        <v>0</v>
      </c>
      <c r="AH69" s="56">
        <v>0</v>
      </c>
      <c r="AI69" s="56">
        <v>0</v>
      </c>
      <c r="AJ69" s="56">
        <v>113.2</v>
      </c>
      <c r="AK69" s="56">
        <v>53.3</v>
      </c>
      <c r="AL69" s="56">
        <v>130.69999999999999</v>
      </c>
      <c r="AM69" s="56">
        <v>72.8</v>
      </c>
      <c r="AN69" s="56">
        <v>91.2</v>
      </c>
      <c r="AO69" s="56">
        <v>123.5</v>
      </c>
      <c r="AP69" s="56">
        <v>0</v>
      </c>
      <c r="AQ69" s="56">
        <v>97.9</v>
      </c>
      <c r="AR69" s="56">
        <v>13.5</v>
      </c>
      <c r="AS69" s="56">
        <v>38</v>
      </c>
      <c r="AT69" s="56">
        <v>106.4</v>
      </c>
      <c r="AU69" s="56">
        <v>0</v>
      </c>
      <c r="AV69" s="56">
        <v>172</v>
      </c>
      <c r="AW69" s="56">
        <v>42.9</v>
      </c>
      <c r="AX69" s="56">
        <v>5.0999999999999996</v>
      </c>
      <c r="AY69" s="56">
        <v>103.3</v>
      </c>
      <c r="AZ69" s="56">
        <v>80</v>
      </c>
      <c r="BA69" s="56">
        <v>55.4</v>
      </c>
      <c r="BB69" s="56">
        <v>31.4</v>
      </c>
      <c r="BC69" s="56">
        <v>87.3</v>
      </c>
      <c r="BD69" s="56">
        <v>186.5</v>
      </c>
      <c r="BE69" s="56">
        <v>62.5</v>
      </c>
      <c r="BF69" s="56">
        <v>7.4</v>
      </c>
      <c r="BG69" s="56">
        <v>0</v>
      </c>
      <c r="BH69" s="56">
        <v>5.2</v>
      </c>
      <c r="BI69" s="56">
        <v>1562.2</v>
      </c>
      <c r="BJ69" s="56">
        <v>499.1</v>
      </c>
      <c r="BK69" s="56">
        <v>109.4</v>
      </c>
      <c r="BL69" s="56">
        <v>5.7</v>
      </c>
      <c r="BM69" s="56">
        <v>2.8</v>
      </c>
      <c r="BN69" s="56">
        <v>0</v>
      </c>
      <c r="BO69" s="56"/>
      <c r="BP69" s="82">
        <f t="shared" si="0"/>
        <v>5395.2000000000007</v>
      </c>
      <c r="BQ69" s="56">
        <f t="shared" si="1"/>
        <v>8948.2000000000007</v>
      </c>
      <c r="BR69" s="56">
        <v>4546.1000000000004</v>
      </c>
      <c r="BS69" s="56">
        <v>669</v>
      </c>
      <c r="BT69" s="56">
        <v>3733.1</v>
      </c>
      <c r="BU69" s="56">
        <f t="shared" si="2"/>
        <v>0</v>
      </c>
      <c r="BV69" s="56">
        <v>0</v>
      </c>
      <c r="BW69" s="56">
        <v>0</v>
      </c>
      <c r="BX69" s="56">
        <f t="shared" si="3"/>
        <v>186.3</v>
      </c>
      <c r="BY69" s="56">
        <v>40.299999999999997</v>
      </c>
      <c r="BZ69" s="56">
        <v>146</v>
      </c>
      <c r="CA69" s="82">
        <f t="shared" si="4"/>
        <v>9134.5</v>
      </c>
      <c r="CB69" s="82">
        <f t="shared" si="5"/>
        <v>14529.7</v>
      </c>
    </row>
    <row r="70" spans="2:80" ht="13.5" thickBot="1" x14ac:dyDescent="0.25">
      <c r="B70" s="95" t="s">
        <v>428</v>
      </c>
      <c r="C70" s="56">
        <v>15.3</v>
      </c>
      <c r="D70" s="56">
        <v>0</v>
      </c>
      <c r="E70" s="56">
        <v>35.299999999999997</v>
      </c>
      <c r="F70" s="56">
        <v>0.7</v>
      </c>
      <c r="G70" s="56">
        <v>110.1</v>
      </c>
      <c r="H70" s="56">
        <v>2.2000000000000002</v>
      </c>
      <c r="I70" s="56">
        <v>8.9</v>
      </c>
      <c r="J70" s="56">
        <v>14.3</v>
      </c>
      <c r="K70" s="56">
        <v>0.7</v>
      </c>
      <c r="L70" s="56">
        <v>53.3</v>
      </c>
      <c r="M70" s="56">
        <v>113.7</v>
      </c>
      <c r="N70" s="56">
        <v>64.599999999999994</v>
      </c>
      <c r="O70" s="56">
        <v>9.5</v>
      </c>
      <c r="P70" s="56">
        <v>47.3</v>
      </c>
      <c r="Q70" s="56">
        <v>39.299999999999997</v>
      </c>
      <c r="R70" s="56">
        <v>51.9</v>
      </c>
      <c r="S70" s="56">
        <v>3.5</v>
      </c>
      <c r="T70" s="56">
        <v>7.7</v>
      </c>
      <c r="U70" s="56">
        <v>15.5</v>
      </c>
      <c r="V70" s="56">
        <v>84.9</v>
      </c>
      <c r="W70" s="56">
        <v>8.5</v>
      </c>
      <c r="X70" s="56">
        <v>33.4</v>
      </c>
      <c r="Y70" s="56">
        <v>25.6</v>
      </c>
      <c r="Z70" s="56">
        <v>243</v>
      </c>
      <c r="AA70" s="56">
        <v>4.8</v>
      </c>
      <c r="AB70" s="56">
        <v>94.9</v>
      </c>
      <c r="AC70" s="56">
        <v>0</v>
      </c>
      <c r="AD70" s="56">
        <v>119.7</v>
      </c>
      <c r="AE70" s="56">
        <v>428.5</v>
      </c>
      <c r="AF70" s="56">
        <v>136.19999999999999</v>
      </c>
      <c r="AG70" s="56">
        <v>231</v>
      </c>
      <c r="AH70" s="56">
        <v>12.9</v>
      </c>
      <c r="AI70" s="56">
        <v>0</v>
      </c>
      <c r="AJ70" s="56">
        <v>36.700000000000003</v>
      </c>
      <c r="AK70" s="56">
        <v>0.2</v>
      </c>
      <c r="AL70" s="56">
        <v>123.3</v>
      </c>
      <c r="AM70" s="56">
        <v>7.8</v>
      </c>
      <c r="AN70" s="56">
        <v>19.8</v>
      </c>
      <c r="AO70" s="56">
        <v>17.7</v>
      </c>
      <c r="AP70" s="56">
        <v>377</v>
      </c>
      <c r="AQ70" s="56">
        <v>79.900000000000006</v>
      </c>
      <c r="AR70" s="56">
        <v>11.1</v>
      </c>
      <c r="AS70" s="56">
        <v>31</v>
      </c>
      <c r="AT70" s="56">
        <v>103.3</v>
      </c>
      <c r="AU70" s="56">
        <v>0</v>
      </c>
      <c r="AV70" s="56">
        <v>201.4</v>
      </c>
      <c r="AW70" s="56">
        <v>152</v>
      </c>
      <c r="AX70" s="56">
        <v>14.7</v>
      </c>
      <c r="AY70" s="56">
        <v>61.7</v>
      </c>
      <c r="AZ70" s="56">
        <v>39.799999999999997</v>
      </c>
      <c r="BA70" s="56">
        <v>12.4</v>
      </c>
      <c r="BB70" s="56">
        <v>19.7</v>
      </c>
      <c r="BC70" s="56">
        <v>0</v>
      </c>
      <c r="BD70" s="56">
        <v>135</v>
      </c>
      <c r="BE70" s="56">
        <v>38.4</v>
      </c>
      <c r="BF70" s="56">
        <v>19.2</v>
      </c>
      <c r="BG70" s="56">
        <v>23.8</v>
      </c>
      <c r="BH70" s="56">
        <v>227.6</v>
      </c>
      <c r="BI70" s="56">
        <v>406.7</v>
      </c>
      <c r="BJ70" s="56">
        <v>534.4</v>
      </c>
      <c r="BK70" s="56">
        <v>496.099999999999</v>
      </c>
      <c r="BL70" s="56">
        <v>11.5</v>
      </c>
      <c r="BM70" s="56">
        <v>8.4</v>
      </c>
      <c r="BN70" s="56">
        <v>0</v>
      </c>
      <c r="BO70" s="56"/>
      <c r="BP70" s="82">
        <f t="shared" si="0"/>
        <v>5227.7999999999993</v>
      </c>
      <c r="BQ70" s="56">
        <f t="shared" si="1"/>
        <v>6115.1</v>
      </c>
      <c r="BR70" s="56">
        <v>0</v>
      </c>
      <c r="BS70" s="56">
        <v>6096.1</v>
      </c>
      <c r="BT70" s="56">
        <v>19</v>
      </c>
      <c r="BU70" s="56">
        <f t="shared" si="2"/>
        <v>0</v>
      </c>
      <c r="BV70" s="56">
        <v>0</v>
      </c>
      <c r="BW70" s="56">
        <v>0</v>
      </c>
      <c r="BX70" s="56">
        <f t="shared" si="3"/>
        <v>11.1</v>
      </c>
      <c r="BY70" s="56">
        <v>3.4</v>
      </c>
      <c r="BZ70" s="56">
        <v>7.7</v>
      </c>
      <c r="CA70" s="82">
        <f t="shared" si="4"/>
        <v>6126.2000000000007</v>
      </c>
      <c r="CB70" s="82">
        <f t="shared" si="5"/>
        <v>11354</v>
      </c>
    </row>
    <row r="71" spans="2:80" ht="13.5" thickBot="1" x14ac:dyDescent="0.25">
      <c r="B71" s="95" t="s">
        <v>429</v>
      </c>
      <c r="C71" s="56">
        <v>18.3</v>
      </c>
      <c r="D71" s="56">
        <v>0</v>
      </c>
      <c r="E71" s="56">
        <v>2.6</v>
      </c>
      <c r="F71" s="56">
        <v>3.5</v>
      </c>
      <c r="G71" s="56">
        <v>26</v>
      </c>
      <c r="H71" s="56">
        <v>1.9</v>
      </c>
      <c r="I71" s="56">
        <v>5.8</v>
      </c>
      <c r="J71" s="56">
        <v>10.4</v>
      </c>
      <c r="K71" s="56">
        <v>3.1</v>
      </c>
      <c r="L71" s="56">
        <v>9</v>
      </c>
      <c r="M71" s="56">
        <v>11.9</v>
      </c>
      <c r="N71" s="56">
        <v>6</v>
      </c>
      <c r="O71" s="56">
        <v>5.6</v>
      </c>
      <c r="P71" s="56">
        <v>10.5</v>
      </c>
      <c r="Q71" s="56">
        <v>0</v>
      </c>
      <c r="R71" s="56">
        <v>8.6</v>
      </c>
      <c r="S71" s="56">
        <v>7</v>
      </c>
      <c r="T71" s="56">
        <v>5.2</v>
      </c>
      <c r="U71" s="56">
        <v>17</v>
      </c>
      <c r="V71" s="56">
        <v>16.399999999999999</v>
      </c>
      <c r="W71" s="56">
        <v>2.1</v>
      </c>
      <c r="X71" s="56">
        <v>1.8</v>
      </c>
      <c r="Y71" s="56">
        <v>8.3000000000000007</v>
      </c>
      <c r="Z71" s="56">
        <v>27.5</v>
      </c>
      <c r="AA71" s="56">
        <v>8.1999999999999993</v>
      </c>
      <c r="AB71" s="56">
        <v>10.6</v>
      </c>
      <c r="AC71" s="56">
        <v>20.9</v>
      </c>
      <c r="AD71" s="56">
        <v>7.2</v>
      </c>
      <c r="AE71" s="56">
        <v>30.7</v>
      </c>
      <c r="AF71" s="56">
        <v>23.5</v>
      </c>
      <c r="AG71" s="56">
        <v>101.1</v>
      </c>
      <c r="AH71" s="56">
        <v>6.3</v>
      </c>
      <c r="AI71" s="56">
        <v>14.1</v>
      </c>
      <c r="AJ71" s="56">
        <v>38.299999999999997</v>
      </c>
      <c r="AK71" s="56">
        <v>1.8</v>
      </c>
      <c r="AL71" s="56">
        <v>114.2</v>
      </c>
      <c r="AM71" s="56">
        <v>1.5</v>
      </c>
      <c r="AN71" s="56">
        <v>1</v>
      </c>
      <c r="AO71" s="56">
        <v>16.7</v>
      </c>
      <c r="AP71" s="56">
        <v>36</v>
      </c>
      <c r="AQ71" s="56">
        <v>3.3</v>
      </c>
      <c r="AR71" s="56">
        <v>1.2</v>
      </c>
      <c r="AS71" s="56">
        <v>1.5</v>
      </c>
      <c r="AT71" s="56">
        <v>36.700000000000003</v>
      </c>
      <c r="AU71" s="56">
        <v>0</v>
      </c>
      <c r="AV71" s="56">
        <v>229.7</v>
      </c>
      <c r="AW71" s="56">
        <v>4.0999999999999996</v>
      </c>
      <c r="AX71" s="56">
        <v>0.7</v>
      </c>
      <c r="AY71" s="56">
        <v>1.5</v>
      </c>
      <c r="AZ71" s="56">
        <v>1</v>
      </c>
      <c r="BA71" s="56">
        <v>20.7</v>
      </c>
      <c r="BB71" s="56">
        <v>0.1</v>
      </c>
      <c r="BC71" s="56">
        <v>0.4</v>
      </c>
      <c r="BD71" s="56">
        <v>6.3</v>
      </c>
      <c r="BE71" s="56">
        <v>281.8</v>
      </c>
      <c r="BF71" s="56">
        <v>162.9</v>
      </c>
      <c r="BG71" s="56">
        <v>170.9</v>
      </c>
      <c r="BH71" s="56">
        <v>7</v>
      </c>
      <c r="BI71" s="56">
        <v>1.8</v>
      </c>
      <c r="BJ71" s="56">
        <v>6.4</v>
      </c>
      <c r="BK71" s="56">
        <v>2</v>
      </c>
      <c r="BL71" s="56">
        <v>345.6</v>
      </c>
      <c r="BM71" s="56">
        <v>4.5</v>
      </c>
      <c r="BN71" s="56">
        <v>0</v>
      </c>
      <c r="BO71" s="56"/>
      <c r="BP71" s="82">
        <f t="shared" si="0"/>
        <v>1930.7000000000003</v>
      </c>
      <c r="BQ71" s="56">
        <f t="shared" si="1"/>
        <v>1164.5</v>
      </c>
      <c r="BR71" s="56">
        <v>1164.5</v>
      </c>
      <c r="BS71" s="56">
        <v>0</v>
      </c>
      <c r="BT71" s="56">
        <v>0</v>
      </c>
      <c r="BU71" s="56">
        <f t="shared" si="2"/>
        <v>374.4</v>
      </c>
      <c r="BV71" s="56">
        <v>374.4</v>
      </c>
      <c r="BW71" s="56">
        <v>0</v>
      </c>
      <c r="BX71" s="56">
        <f t="shared" si="3"/>
        <v>0.6</v>
      </c>
      <c r="BY71" s="56">
        <v>0.3</v>
      </c>
      <c r="BZ71" s="56">
        <v>0.3</v>
      </c>
      <c r="CA71" s="82">
        <f t="shared" si="4"/>
        <v>1539.5</v>
      </c>
      <c r="CB71" s="82">
        <f t="shared" si="5"/>
        <v>3470.2000000000003</v>
      </c>
    </row>
    <row r="72" spans="2:80" ht="13.5" thickBot="1" x14ac:dyDescent="0.25">
      <c r="B72" s="95" t="s">
        <v>430</v>
      </c>
      <c r="C72" s="56">
        <v>0</v>
      </c>
      <c r="D72" s="56">
        <v>0</v>
      </c>
      <c r="E72" s="56">
        <v>1.1000000000000001</v>
      </c>
      <c r="F72" s="56">
        <v>1.7</v>
      </c>
      <c r="G72" s="56">
        <v>31.2</v>
      </c>
      <c r="H72" s="56">
        <v>13.8</v>
      </c>
      <c r="I72" s="56">
        <v>2.7</v>
      </c>
      <c r="J72" s="56">
        <v>9</v>
      </c>
      <c r="K72" s="56">
        <v>1.6</v>
      </c>
      <c r="L72" s="56">
        <v>19.8</v>
      </c>
      <c r="M72" s="56">
        <v>16.600000000000001</v>
      </c>
      <c r="N72" s="56">
        <v>5.2</v>
      </c>
      <c r="O72" s="56">
        <v>11.3</v>
      </c>
      <c r="P72" s="56">
        <v>9</v>
      </c>
      <c r="Q72" s="56">
        <v>12.8</v>
      </c>
      <c r="R72" s="56">
        <v>16.899999999999999</v>
      </c>
      <c r="S72" s="56">
        <v>4.2</v>
      </c>
      <c r="T72" s="56">
        <v>6.1</v>
      </c>
      <c r="U72" s="56">
        <v>9.9</v>
      </c>
      <c r="V72" s="56">
        <v>42</v>
      </c>
      <c r="W72" s="56">
        <v>6.5</v>
      </c>
      <c r="X72" s="56">
        <v>10.7</v>
      </c>
      <c r="Y72" s="56">
        <v>11</v>
      </c>
      <c r="Z72" s="56">
        <v>28.6</v>
      </c>
      <c r="AA72" s="56">
        <v>3.8</v>
      </c>
      <c r="AB72" s="56">
        <v>8.6999999999999993</v>
      </c>
      <c r="AC72" s="56">
        <v>18.8</v>
      </c>
      <c r="AD72" s="56">
        <v>38.5</v>
      </c>
      <c r="AE72" s="56">
        <v>59.7</v>
      </c>
      <c r="AF72" s="56">
        <v>48</v>
      </c>
      <c r="AG72" s="56">
        <v>38</v>
      </c>
      <c r="AH72" s="56">
        <v>1.8</v>
      </c>
      <c r="AI72" s="56">
        <v>9.8000000000000007</v>
      </c>
      <c r="AJ72" s="56">
        <v>19.2</v>
      </c>
      <c r="AK72" s="56">
        <v>3</v>
      </c>
      <c r="AL72" s="56">
        <v>86.3</v>
      </c>
      <c r="AM72" s="56">
        <v>4.2</v>
      </c>
      <c r="AN72" s="56">
        <v>42.4</v>
      </c>
      <c r="AO72" s="56">
        <v>6.9</v>
      </c>
      <c r="AP72" s="56">
        <v>22</v>
      </c>
      <c r="AQ72" s="56">
        <v>2.4</v>
      </c>
      <c r="AR72" s="56">
        <v>1.8</v>
      </c>
      <c r="AS72" s="56">
        <v>1.1000000000000001</v>
      </c>
      <c r="AT72" s="56">
        <v>35.700000000000003</v>
      </c>
      <c r="AU72" s="56">
        <v>0</v>
      </c>
      <c r="AV72" s="56">
        <v>38</v>
      </c>
      <c r="AW72" s="56">
        <v>15.7</v>
      </c>
      <c r="AX72" s="56">
        <v>5.9</v>
      </c>
      <c r="AY72" s="56">
        <v>10.4</v>
      </c>
      <c r="AZ72" s="56">
        <v>7.5</v>
      </c>
      <c r="BA72" s="56">
        <v>140.5</v>
      </c>
      <c r="BB72" s="56">
        <v>5.5</v>
      </c>
      <c r="BC72" s="56">
        <v>23.4</v>
      </c>
      <c r="BD72" s="56">
        <v>26.3</v>
      </c>
      <c r="BE72" s="56">
        <v>6.6</v>
      </c>
      <c r="BF72" s="56">
        <v>7.3</v>
      </c>
      <c r="BG72" s="56">
        <v>174.8</v>
      </c>
      <c r="BH72" s="56">
        <v>221.4</v>
      </c>
      <c r="BI72" s="56">
        <v>6.4</v>
      </c>
      <c r="BJ72" s="56">
        <v>19.5</v>
      </c>
      <c r="BK72" s="56">
        <v>6.9</v>
      </c>
      <c r="BL72" s="56">
        <v>2.9</v>
      </c>
      <c r="BM72" s="56">
        <v>435.099999999999</v>
      </c>
      <c r="BN72" s="56">
        <v>0</v>
      </c>
      <c r="BO72" s="56"/>
      <c r="BP72" s="82">
        <f t="shared" si="0"/>
        <v>1877.8999999999992</v>
      </c>
      <c r="BQ72" s="56">
        <f t="shared" si="1"/>
        <v>9978.2999999999993</v>
      </c>
      <c r="BR72" s="56">
        <v>9972.1</v>
      </c>
      <c r="BS72" s="56">
        <v>4.4000000000000004</v>
      </c>
      <c r="BT72" s="56">
        <v>1.8</v>
      </c>
      <c r="BU72" s="56">
        <f t="shared" si="2"/>
        <v>0</v>
      </c>
      <c r="BV72" s="56">
        <v>0</v>
      </c>
      <c r="BW72" s="56">
        <v>0</v>
      </c>
      <c r="BX72" s="56">
        <f t="shared" si="3"/>
        <v>19.900000000000002</v>
      </c>
      <c r="BY72" s="56">
        <v>18.600000000000001</v>
      </c>
      <c r="BZ72" s="56">
        <v>1.3</v>
      </c>
      <c r="CA72" s="82">
        <f t="shared" si="4"/>
        <v>9998.1999999999989</v>
      </c>
      <c r="CB72" s="82">
        <f t="shared" si="5"/>
        <v>11876.099999999999</v>
      </c>
    </row>
    <row r="73" spans="2:80" ht="36.75" thickBot="1" x14ac:dyDescent="0.25">
      <c r="B73" s="95" t="s">
        <v>431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>
        <v>0</v>
      </c>
      <c r="AP73" s="56">
        <v>0</v>
      </c>
      <c r="AQ73" s="56">
        <v>0</v>
      </c>
      <c r="AR73" s="56">
        <v>0</v>
      </c>
      <c r="AS73" s="56">
        <v>0</v>
      </c>
      <c r="AT73" s="56">
        <v>0</v>
      </c>
      <c r="AU73" s="56">
        <v>0</v>
      </c>
      <c r="AV73" s="56">
        <v>0</v>
      </c>
      <c r="AW73" s="56">
        <v>0</v>
      </c>
      <c r="AX73" s="56">
        <v>0</v>
      </c>
      <c r="AY73" s="56">
        <v>0</v>
      </c>
      <c r="AZ73" s="56">
        <v>0</v>
      </c>
      <c r="BA73" s="56">
        <v>0</v>
      </c>
      <c r="BB73" s="56">
        <v>0</v>
      </c>
      <c r="BC73" s="56">
        <v>0</v>
      </c>
      <c r="BD73" s="56">
        <v>0</v>
      </c>
      <c r="BE73" s="56">
        <v>0</v>
      </c>
      <c r="BF73" s="56">
        <v>0</v>
      </c>
      <c r="BG73" s="56">
        <v>0</v>
      </c>
      <c r="BH73" s="56">
        <v>0</v>
      </c>
      <c r="BI73" s="56">
        <v>0</v>
      </c>
      <c r="BJ73" s="56">
        <v>0</v>
      </c>
      <c r="BK73" s="56">
        <v>0</v>
      </c>
      <c r="BL73" s="56">
        <v>0</v>
      </c>
      <c r="BM73" s="56">
        <v>0</v>
      </c>
      <c r="BN73" s="56">
        <v>0</v>
      </c>
      <c r="BO73" s="56"/>
      <c r="BP73" s="82">
        <f t="shared" si="0"/>
        <v>0</v>
      </c>
      <c r="BQ73" s="56">
        <f t="shared" si="1"/>
        <v>9073</v>
      </c>
      <c r="BR73" s="56">
        <v>9073</v>
      </c>
      <c r="BS73" s="56">
        <v>0</v>
      </c>
      <c r="BT73" s="56">
        <v>0</v>
      </c>
      <c r="BU73" s="56">
        <f t="shared" si="2"/>
        <v>0</v>
      </c>
      <c r="BV73" s="56">
        <v>0</v>
      </c>
      <c r="BW73" s="56">
        <v>0</v>
      </c>
      <c r="BX73" s="56">
        <f t="shared" si="3"/>
        <v>0</v>
      </c>
      <c r="BY73" s="56">
        <v>0</v>
      </c>
      <c r="BZ73" s="56">
        <v>0</v>
      </c>
      <c r="CA73" s="82">
        <f t="shared" si="4"/>
        <v>9073</v>
      </c>
      <c r="CB73" s="82">
        <f t="shared" si="5"/>
        <v>9073</v>
      </c>
    </row>
    <row r="74" spans="2:80" x14ac:dyDescent="0.2">
      <c r="B74" s="95" t="s">
        <v>432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0</v>
      </c>
      <c r="BD74" s="56">
        <v>0</v>
      </c>
      <c r="BE74" s="56">
        <v>0</v>
      </c>
      <c r="BF74" s="56">
        <v>0</v>
      </c>
      <c r="BG74" s="56">
        <v>0</v>
      </c>
      <c r="BH74" s="56">
        <v>0</v>
      </c>
      <c r="BI74" s="56">
        <v>0</v>
      </c>
      <c r="BJ74" s="56">
        <v>0</v>
      </c>
      <c r="BK74" s="56">
        <v>0</v>
      </c>
      <c r="BL74" s="56">
        <v>0</v>
      </c>
      <c r="BM74" s="56">
        <v>0</v>
      </c>
      <c r="BN74" s="56">
        <v>0</v>
      </c>
      <c r="BO74" s="56"/>
      <c r="BP74" s="82">
        <f t="shared" si="0"/>
        <v>0</v>
      </c>
      <c r="BQ74" s="56">
        <f t="shared" si="1"/>
        <v>0</v>
      </c>
      <c r="BR74" s="56">
        <v>0</v>
      </c>
      <c r="BS74" s="56">
        <v>0</v>
      </c>
      <c r="BT74" s="56">
        <v>0</v>
      </c>
      <c r="BU74" s="56">
        <f t="shared" si="2"/>
        <v>0</v>
      </c>
      <c r="BV74" s="56">
        <v>0</v>
      </c>
      <c r="BW74" s="56">
        <v>0</v>
      </c>
      <c r="BX74" s="56">
        <f t="shared" si="3"/>
        <v>0</v>
      </c>
      <c r="BY74" s="56">
        <v>0</v>
      </c>
      <c r="BZ74" s="56">
        <v>0</v>
      </c>
      <c r="CA74" s="82">
        <f t="shared" si="4"/>
        <v>0</v>
      </c>
      <c r="CB74" s="82">
        <f t="shared" si="5"/>
        <v>0</v>
      </c>
    </row>
    <row r="75" spans="2:80" s="2" customFormat="1" ht="19.899999999999999" customHeight="1" x14ac:dyDescent="0.2">
      <c r="B75" s="57" t="s">
        <v>175</v>
      </c>
      <c r="C75" s="56">
        <f t="shared" ref="C75:BN75" si="6">SUM(C10:C74)</f>
        <v>25850.799999999985</v>
      </c>
      <c r="D75" s="56">
        <f t="shared" si="6"/>
        <v>955.19999999999891</v>
      </c>
      <c r="E75" s="56">
        <f t="shared" si="6"/>
        <v>1205.5</v>
      </c>
      <c r="F75" s="56">
        <f t="shared" si="6"/>
        <v>2611.7999999999993</v>
      </c>
      <c r="G75" s="56">
        <f t="shared" si="6"/>
        <v>97330.7</v>
      </c>
      <c r="H75" s="56">
        <f t="shared" si="6"/>
        <v>9017.8999999999924</v>
      </c>
      <c r="I75" s="56">
        <f t="shared" si="6"/>
        <v>4940.5999999999867</v>
      </c>
      <c r="J75" s="56">
        <f t="shared" si="6"/>
        <v>9180.2999999999865</v>
      </c>
      <c r="K75" s="56">
        <f t="shared" si="6"/>
        <v>3084.5000000000009</v>
      </c>
      <c r="L75" s="56">
        <f t="shared" si="6"/>
        <v>20888.69999999999</v>
      </c>
      <c r="M75" s="56">
        <f t="shared" si="6"/>
        <v>27677.3</v>
      </c>
      <c r="N75" s="56">
        <f t="shared" si="6"/>
        <v>9532.9000000000051</v>
      </c>
      <c r="O75" s="56">
        <f t="shared" si="6"/>
        <v>12541.599999999993</v>
      </c>
      <c r="P75" s="56">
        <f t="shared" si="6"/>
        <v>12469.099999999999</v>
      </c>
      <c r="Q75" s="56">
        <f t="shared" si="6"/>
        <v>20273.100000000006</v>
      </c>
      <c r="R75" s="56">
        <f t="shared" si="6"/>
        <v>22868.200000000012</v>
      </c>
      <c r="S75" s="56">
        <f t="shared" si="6"/>
        <v>3094.9999999999977</v>
      </c>
      <c r="T75" s="56">
        <f t="shared" si="6"/>
        <v>11857.499999999995</v>
      </c>
      <c r="U75" s="56">
        <f t="shared" si="6"/>
        <v>13482.3</v>
      </c>
      <c r="V75" s="56">
        <f t="shared" si="6"/>
        <v>48682.999999999993</v>
      </c>
      <c r="W75" s="56">
        <f t="shared" si="6"/>
        <v>11121.300000000001</v>
      </c>
      <c r="X75" s="56">
        <f t="shared" si="6"/>
        <v>6247.4999999999982</v>
      </c>
      <c r="Y75" s="56">
        <f t="shared" si="6"/>
        <v>6541.3000000000011</v>
      </c>
      <c r="Z75" s="56">
        <f t="shared" si="6"/>
        <v>34620.600000000006</v>
      </c>
      <c r="AA75" s="56">
        <f t="shared" si="6"/>
        <v>5749.6999999999907</v>
      </c>
      <c r="AB75" s="56">
        <f t="shared" si="6"/>
        <v>12370.09999999998</v>
      </c>
      <c r="AC75" s="56">
        <f t="shared" si="6"/>
        <v>89426.499999999971</v>
      </c>
      <c r="AD75" s="56">
        <f t="shared" si="6"/>
        <v>13824.099999999991</v>
      </c>
      <c r="AE75" s="56">
        <f t="shared" si="6"/>
        <v>60437.80000000001</v>
      </c>
      <c r="AF75" s="56">
        <f t="shared" si="6"/>
        <v>30064.899999999991</v>
      </c>
      <c r="AG75" s="56">
        <f t="shared" si="6"/>
        <v>25443.999999999989</v>
      </c>
      <c r="AH75" s="56">
        <f t="shared" si="6"/>
        <v>1578.6999999999991</v>
      </c>
      <c r="AI75" s="56">
        <f t="shared" si="6"/>
        <v>5703.8999999999969</v>
      </c>
      <c r="AJ75" s="56">
        <f t="shared" si="6"/>
        <v>27830.299999999977</v>
      </c>
      <c r="AK75" s="56">
        <f t="shared" si="6"/>
        <v>3295.4999999999991</v>
      </c>
      <c r="AL75" s="56">
        <f t="shared" si="6"/>
        <v>33513</v>
      </c>
      <c r="AM75" s="56">
        <f t="shared" si="6"/>
        <v>2900.0000000000005</v>
      </c>
      <c r="AN75" s="56">
        <f t="shared" si="6"/>
        <v>6848.7999999999984</v>
      </c>
      <c r="AO75" s="56">
        <f t="shared" si="6"/>
        <v>18673.899999999998</v>
      </c>
      <c r="AP75" s="56">
        <f t="shared" si="6"/>
        <v>18895.099999999991</v>
      </c>
      <c r="AQ75" s="56">
        <f t="shared" si="6"/>
        <v>12916.499999999998</v>
      </c>
      <c r="AR75" s="56">
        <f t="shared" si="6"/>
        <v>10820.600000000004</v>
      </c>
      <c r="AS75" s="56">
        <f t="shared" si="6"/>
        <v>5993.5000000000009</v>
      </c>
      <c r="AT75" s="56">
        <f t="shared" si="6"/>
        <v>11837.799999999992</v>
      </c>
      <c r="AU75" s="56">
        <f t="shared" si="6"/>
        <v>7150.1</v>
      </c>
      <c r="AV75" s="56">
        <f t="shared" si="6"/>
        <v>20207.499999999993</v>
      </c>
      <c r="AW75" s="56">
        <f t="shared" si="6"/>
        <v>14094.6</v>
      </c>
      <c r="AX75" s="56">
        <f t="shared" si="6"/>
        <v>2239.5999999999995</v>
      </c>
      <c r="AY75" s="56">
        <f t="shared" si="6"/>
        <v>6665.0999999999976</v>
      </c>
      <c r="AZ75" s="56">
        <f t="shared" si="6"/>
        <v>3618.5999999999908</v>
      </c>
      <c r="BA75" s="56">
        <f t="shared" si="6"/>
        <v>5844.7</v>
      </c>
      <c r="BB75" s="56">
        <f t="shared" si="6"/>
        <v>796.49999999999898</v>
      </c>
      <c r="BC75" s="56">
        <f t="shared" si="6"/>
        <v>3484.2000000000012</v>
      </c>
      <c r="BD75" s="56">
        <f t="shared" si="6"/>
        <v>13432.699999999988</v>
      </c>
      <c r="BE75" s="56">
        <f t="shared" si="6"/>
        <v>19848.299999999996</v>
      </c>
      <c r="BF75" s="56">
        <f t="shared" si="6"/>
        <v>7421.8999999999969</v>
      </c>
      <c r="BG75" s="56">
        <f t="shared" si="6"/>
        <v>29181.199999999986</v>
      </c>
      <c r="BH75" s="56">
        <f t="shared" si="6"/>
        <v>7465.1999999999962</v>
      </c>
      <c r="BI75" s="56">
        <f t="shared" si="6"/>
        <v>6011.199999999998</v>
      </c>
      <c r="BJ75" s="56">
        <f t="shared" si="6"/>
        <v>5668.6</v>
      </c>
      <c r="BK75" s="56">
        <f t="shared" si="6"/>
        <v>4495.0999999999985</v>
      </c>
      <c r="BL75" s="56">
        <f t="shared" si="6"/>
        <v>1214.2</v>
      </c>
      <c r="BM75" s="56">
        <f t="shared" si="6"/>
        <v>2740.8999999999992</v>
      </c>
      <c r="BN75" s="56">
        <f t="shared" si="6"/>
        <v>0</v>
      </c>
      <c r="BO75" s="56">
        <f>SUM(BO10:BO74)</f>
        <v>0</v>
      </c>
      <c r="BP75" s="82">
        <f>SUM(C75:BO75)</f>
        <v>975781.59999999951</v>
      </c>
      <c r="BQ75" s="56">
        <f t="shared" ref="BQ75:CB75" si="7">SUM(BQ10:BQ74)</f>
        <v>819578.5</v>
      </c>
      <c r="BR75" s="56">
        <f t="shared" si="7"/>
        <v>561136.29999999993</v>
      </c>
      <c r="BS75" s="56">
        <f>SUM(BS10:BS74)</f>
        <v>12853</v>
      </c>
      <c r="BT75" s="56">
        <f t="shared" si="7"/>
        <v>245589.2</v>
      </c>
      <c r="BU75" s="56">
        <f t="shared" si="7"/>
        <v>214366.9</v>
      </c>
      <c r="BV75" s="56">
        <f t="shared" si="7"/>
        <v>213842.9</v>
      </c>
      <c r="BW75" s="56">
        <f t="shared" si="7"/>
        <v>523.99999999999875</v>
      </c>
      <c r="BX75" s="56">
        <f t="shared" si="7"/>
        <v>333304.99999999994</v>
      </c>
      <c r="BY75" s="56">
        <f t="shared" si="7"/>
        <v>197826.49999999994</v>
      </c>
      <c r="BZ75" s="56">
        <f t="shared" si="7"/>
        <v>135478.49999999994</v>
      </c>
      <c r="CA75" s="82">
        <f t="shared" si="7"/>
        <v>1367250.4</v>
      </c>
      <c r="CB75" s="82">
        <f t="shared" si="7"/>
        <v>2343032.0000000005</v>
      </c>
    </row>
    <row r="76" spans="2:80" s="2" customFormat="1" ht="9.75" customHeight="1" x14ac:dyDescent="0.2">
      <c r="B76" s="99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97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7"/>
      <c r="CB76" s="97"/>
    </row>
    <row r="77" spans="2:80" ht="15" customHeight="1" x14ac:dyDescent="0.2">
      <c r="B77" s="59" t="s">
        <v>2</v>
      </c>
      <c r="C77" s="60">
        <v>231.19999999999993</v>
      </c>
      <c r="D77" s="60">
        <v>7.8</v>
      </c>
      <c r="E77" s="60">
        <v>7.4999999999999991</v>
      </c>
      <c r="F77" s="60">
        <v>59.20000000000001</v>
      </c>
      <c r="G77" s="60">
        <v>314.2999999999999</v>
      </c>
      <c r="H77" s="60">
        <v>79.099999999999966</v>
      </c>
      <c r="I77" s="60">
        <v>91.399999999999991</v>
      </c>
      <c r="J77" s="60">
        <v>127.69999999999999</v>
      </c>
      <c r="K77" s="60">
        <v>21.5</v>
      </c>
      <c r="L77" s="60">
        <v>228.30000000000004</v>
      </c>
      <c r="M77" s="60">
        <v>46.699999999999989</v>
      </c>
      <c r="N77" s="60">
        <v>60.100000000000016</v>
      </c>
      <c r="O77" s="60">
        <v>160.39999999999995</v>
      </c>
      <c r="P77" s="60">
        <v>435.9</v>
      </c>
      <c r="Q77" s="60">
        <v>165.89999999999989</v>
      </c>
      <c r="R77" s="60">
        <v>135.79999999999995</v>
      </c>
      <c r="S77" s="60">
        <v>12.000000000000002</v>
      </c>
      <c r="T77" s="60">
        <v>126.49999999999999</v>
      </c>
      <c r="U77" s="60">
        <v>80.699999999999974</v>
      </c>
      <c r="V77" s="60">
        <v>222.99999999999997</v>
      </c>
      <c r="W77" s="60">
        <v>31.699999999999996</v>
      </c>
      <c r="X77" s="60">
        <v>106.49999999999999</v>
      </c>
      <c r="Y77" s="60">
        <v>55.70000000000001</v>
      </c>
      <c r="Z77" s="60">
        <v>-3575.599999999999</v>
      </c>
      <c r="AA77" s="60">
        <v>164.29999999999998</v>
      </c>
      <c r="AB77" s="60">
        <v>867.89999999999986</v>
      </c>
      <c r="AC77" s="60">
        <v>1321.4999999999998</v>
      </c>
      <c r="AD77" s="60">
        <v>290.89999999999998</v>
      </c>
      <c r="AE77" s="60">
        <v>415.2</v>
      </c>
      <c r="AF77" s="60">
        <v>429.1</v>
      </c>
      <c r="AG77" s="60">
        <v>2085.0000000000005</v>
      </c>
      <c r="AH77" s="60">
        <v>5.3</v>
      </c>
      <c r="AI77" s="60">
        <v>30.100000000000005</v>
      </c>
      <c r="AJ77" s="60">
        <v>393.69999999999993</v>
      </c>
      <c r="AK77" s="60">
        <v>101.50000000000001</v>
      </c>
      <c r="AL77" s="60">
        <v>771.00000000000023</v>
      </c>
      <c r="AM77" s="60">
        <v>9.9999999999999964</v>
      </c>
      <c r="AN77" s="60">
        <v>12.200000000000017</v>
      </c>
      <c r="AO77" s="60">
        <v>207.1</v>
      </c>
      <c r="AP77" s="60">
        <v>72.899999999999977</v>
      </c>
      <c r="AQ77" s="60">
        <v>1857.4999999999998</v>
      </c>
      <c r="AR77" s="60">
        <v>860.40000000000009</v>
      </c>
      <c r="AS77" s="60">
        <v>821.5</v>
      </c>
      <c r="AT77" s="60">
        <v>1031.2</v>
      </c>
      <c r="AU77" s="60">
        <v>352.9</v>
      </c>
      <c r="AV77" s="60">
        <v>148.49999999999997</v>
      </c>
      <c r="AW77" s="60">
        <v>55.400000000000006</v>
      </c>
      <c r="AX77" s="60">
        <v>120.39999999999999</v>
      </c>
      <c r="AY77" s="60">
        <v>21.9</v>
      </c>
      <c r="AZ77" s="60">
        <v>23.4</v>
      </c>
      <c r="BA77" s="60">
        <v>84.3</v>
      </c>
      <c r="BB77" s="60">
        <v>4.4999999999999982</v>
      </c>
      <c r="BC77" s="60">
        <v>10.799999999999995</v>
      </c>
      <c r="BD77" s="60">
        <v>129.30000000000001</v>
      </c>
      <c r="BE77" s="60">
        <v>2870.6999999999994</v>
      </c>
      <c r="BF77" s="60">
        <v>1080.0999999999997</v>
      </c>
      <c r="BG77" s="60">
        <v>2816.8000000000011</v>
      </c>
      <c r="BH77" s="60">
        <v>965.80000000000007</v>
      </c>
      <c r="BI77" s="60">
        <v>577.80000000000007</v>
      </c>
      <c r="BJ77" s="60">
        <v>433.39999999999992</v>
      </c>
      <c r="BK77" s="60">
        <v>349.9</v>
      </c>
      <c r="BL77" s="60">
        <v>9.8000000000000007</v>
      </c>
      <c r="BM77" s="60">
        <v>49.099999999999994</v>
      </c>
      <c r="BN77" s="60"/>
      <c r="BO77" s="60"/>
      <c r="BP77" s="84">
        <f>SUM(C77:BO77)</f>
        <v>21086.399999999994</v>
      </c>
      <c r="BQ77" s="56">
        <f t="shared" ref="BQ77:BQ78" si="8">BR77+BS77+BT77</f>
        <v>62148.500000000007</v>
      </c>
      <c r="BR77" s="60">
        <v>61391.700000000004</v>
      </c>
      <c r="BS77" s="60"/>
      <c r="BT77" s="60">
        <v>756.80000000000007</v>
      </c>
      <c r="BU77" s="56">
        <f>BV77+BW77</f>
        <v>14689.1</v>
      </c>
      <c r="BV77" s="60">
        <v>14689.1</v>
      </c>
      <c r="BW77" s="60"/>
      <c r="BX77" s="60">
        <f t="shared" ref="BX77:BX80" si="9">BY77+BZ77</f>
        <v>0</v>
      </c>
      <c r="BY77" s="60"/>
      <c r="BZ77" s="60"/>
      <c r="CA77" s="84">
        <f>BQ77+BU77+BX77</f>
        <v>76837.600000000006</v>
      </c>
      <c r="CB77" s="84">
        <f t="shared" ref="CB77:CB80" si="10">BP77+CA77</f>
        <v>97924</v>
      </c>
    </row>
    <row r="78" spans="2:80" ht="15" customHeight="1" x14ac:dyDescent="0.2">
      <c r="B78" s="58" t="s">
        <v>3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82">
        <f t="shared" ref="BP78:BP80" si="11">SUM(C78:BO78)</f>
        <v>0</v>
      </c>
      <c r="BQ78" s="56">
        <f t="shared" si="8"/>
        <v>0</v>
      </c>
      <c r="BR78" s="56"/>
      <c r="BS78" s="56"/>
      <c r="BT78" s="56"/>
      <c r="BU78" s="56">
        <f t="shared" ref="BU78:BU80" si="12">BV78+BW78</f>
        <v>0</v>
      </c>
      <c r="BV78" s="56"/>
      <c r="BW78" s="56"/>
      <c r="BX78" s="56">
        <f t="shared" si="9"/>
        <v>-2915</v>
      </c>
      <c r="BY78" s="56">
        <v>-1612</v>
      </c>
      <c r="BZ78" s="56">
        <v>-1303</v>
      </c>
      <c r="CA78" s="82">
        <f t="shared" ref="CA78:CA80" si="13">BQ78+BU78+BX78</f>
        <v>-2915</v>
      </c>
      <c r="CB78" s="82">
        <f t="shared" si="10"/>
        <v>-2915</v>
      </c>
    </row>
    <row r="79" spans="2:80" ht="15" customHeight="1" x14ac:dyDescent="0.2">
      <c r="B79" s="58" t="s">
        <v>15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82">
        <f t="shared" si="11"/>
        <v>0</v>
      </c>
      <c r="BQ79" s="56">
        <f t="shared" ref="BQ79:BQ80" si="14">BR79+BS79+BT79</f>
        <v>-14033</v>
      </c>
      <c r="BR79" s="56">
        <v>-14033</v>
      </c>
      <c r="BS79" s="56"/>
      <c r="BT79" s="56"/>
      <c r="BU79" s="56">
        <f t="shared" si="12"/>
        <v>0</v>
      </c>
      <c r="BV79" s="56"/>
      <c r="BW79" s="56"/>
      <c r="BX79" s="56">
        <f t="shared" si="9"/>
        <v>14033</v>
      </c>
      <c r="BY79" s="56">
        <v>8628</v>
      </c>
      <c r="BZ79" s="56">
        <v>5405</v>
      </c>
      <c r="CA79" s="82">
        <f t="shared" si="13"/>
        <v>0</v>
      </c>
      <c r="CB79" s="82">
        <f t="shared" si="10"/>
        <v>0</v>
      </c>
    </row>
    <row r="80" spans="2:80" ht="15" customHeight="1" x14ac:dyDescent="0.2">
      <c r="B80" s="43" t="s">
        <v>4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82">
        <f t="shared" si="11"/>
        <v>0</v>
      </c>
      <c r="BQ80" s="56">
        <f t="shared" si="14"/>
        <v>6157</v>
      </c>
      <c r="BR80" s="56">
        <v>6157</v>
      </c>
      <c r="BS80" s="56"/>
      <c r="BT80" s="56"/>
      <c r="BU80" s="56">
        <f t="shared" si="12"/>
        <v>0</v>
      </c>
      <c r="BV80" s="56"/>
      <c r="BW80" s="56"/>
      <c r="BX80" s="56">
        <f t="shared" si="9"/>
        <v>0</v>
      </c>
      <c r="BY80" s="56"/>
      <c r="BZ80" s="56"/>
      <c r="CA80" s="82">
        <f t="shared" si="13"/>
        <v>6157</v>
      </c>
      <c r="CB80" s="82">
        <f t="shared" si="10"/>
        <v>6157</v>
      </c>
    </row>
    <row r="81" spans="2:80" s="2" customFormat="1" ht="19.899999999999999" customHeight="1" x14ac:dyDescent="0.2">
      <c r="B81" s="57" t="s">
        <v>176</v>
      </c>
      <c r="C81" s="56">
        <f t="shared" ref="C81:AH81" si="15">SUM(C75:C80)</f>
        <v>26081.999999999985</v>
      </c>
      <c r="D81" s="56">
        <f t="shared" si="15"/>
        <v>962.99999999999886</v>
      </c>
      <c r="E81" s="56">
        <f t="shared" si="15"/>
        <v>1213</v>
      </c>
      <c r="F81" s="56">
        <f t="shared" si="15"/>
        <v>2670.9999999999991</v>
      </c>
      <c r="G81" s="56">
        <f t="shared" si="15"/>
        <v>97645</v>
      </c>
      <c r="H81" s="56">
        <f t="shared" si="15"/>
        <v>9096.9999999999927</v>
      </c>
      <c r="I81" s="56">
        <f t="shared" si="15"/>
        <v>5031.9999999999864</v>
      </c>
      <c r="J81" s="56">
        <f t="shared" si="15"/>
        <v>9307.9999999999873</v>
      </c>
      <c r="K81" s="56">
        <f t="shared" si="15"/>
        <v>3106.0000000000009</v>
      </c>
      <c r="L81" s="56">
        <f t="shared" si="15"/>
        <v>21116.999999999989</v>
      </c>
      <c r="M81" s="56">
        <f t="shared" si="15"/>
        <v>27724</v>
      </c>
      <c r="N81" s="56">
        <f t="shared" si="15"/>
        <v>9593.0000000000055</v>
      </c>
      <c r="O81" s="56">
        <f t="shared" si="15"/>
        <v>12701.999999999993</v>
      </c>
      <c r="P81" s="56">
        <f t="shared" si="15"/>
        <v>12904.999999999998</v>
      </c>
      <c r="Q81" s="56">
        <f t="shared" si="15"/>
        <v>20439.000000000007</v>
      </c>
      <c r="R81" s="56">
        <f t="shared" si="15"/>
        <v>23004.000000000011</v>
      </c>
      <c r="S81" s="56">
        <f t="shared" si="15"/>
        <v>3106.9999999999977</v>
      </c>
      <c r="T81" s="56">
        <f t="shared" si="15"/>
        <v>11983.999999999995</v>
      </c>
      <c r="U81" s="56">
        <f t="shared" si="15"/>
        <v>13563</v>
      </c>
      <c r="V81" s="56">
        <f t="shared" si="15"/>
        <v>48905.999999999993</v>
      </c>
      <c r="W81" s="56">
        <f t="shared" si="15"/>
        <v>11153.000000000002</v>
      </c>
      <c r="X81" s="56">
        <f t="shared" si="15"/>
        <v>6353.9999999999982</v>
      </c>
      <c r="Y81" s="56">
        <f t="shared" si="15"/>
        <v>6597.0000000000009</v>
      </c>
      <c r="Z81" s="56">
        <f t="shared" si="15"/>
        <v>31045.000000000007</v>
      </c>
      <c r="AA81" s="56">
        <f t="shared" si="15"/>
        <v>5913.9999999999909</v>
      </c>
      <c r="AB81" s="56">
        <f t="shared" si="15"/>
        <v>13237.99999999998</v>
      </c>
      <c r="AC81" s="56">
        <f t="shared" si="15"/>
        <v>90747.999999999971</v>
      </c>
      <c r="AD81" s="56">
        <f t="shared" si="15"/>
        <v>14114.999999999991</v>
      </c>
      <c r="AE81" s="56">
        <f t="shared" si="15"/>
        <v>60853.000000000007</v>
      </c>
      <c r="AF81" s="56">
        <f t="shared" si="15"/>
        <v>30493.999999999989</v>
      </c>
      <c r="AG81" s="56">
        <f t="shared" si="15"/>
        <v>27528.999999999989</v>
      </c>
      <c r="AH81" s="56">
        <f t="shared" si="15"/>
        <v>1583.9999999999991</v>
      </c>
      <c r="AI81" s="56">
        <f t="shared" ref="AI81:BN81" si="16">SUM(AI75:AI80)</f>
        <v>5733.9999999999973</v>
      </c>
      <c r="AJ81" s="56">
        <f t="shared" si="16"/>
        <v>28223.999999999978</v>
      </c>
      <c r="AK81" s="56">
        <f t="shared" si="16"/>
        <v>3396.9999999999991</v>
      </c>
      <c r="AL81" s="56">
        <f t="shared" si="16"/>
        <v>34284</v>
      </c>
      <c r="AM81" s="56">
        <f t="shared" si="16"/>
        <v>2910.0000000000005</v>
      </c>
      <c r="AN81" s="56">
        <f t="shared" si="16"/>
        <v>6860.9999999999982</v>
      </c>
      <c r="AO81" s="56">
        <f t="shared" si="16"/>
        <v>18880.999999999996</v>
      </c>
      <c r="AP81" s="56">
        <f t="shared" si="16"/>
        <v>18967.999999999993</v>
      </c>
      <c r="AQ81" s="56">
        <f t="shared" si="16"/>
        <v>14773.999999999998</v>
      </c>
      <c r="AR81" s="56">
        <f t="shared" si="16"/>
        <v>11681.000000000004</v>
      </c>
      <c r="AS81" s="56">
        <f t="shared" si="16"/>
        <v>6815.0000000000009</v>
      </c>
      <c r="AT81" s="56">
        <f t="shared" si="16"/>
        <v>12868.999999999993</v>
      </c>
      <c r="AU81" s="56">
        <f t="shared" si="16"/>
        <v>7503</v>
      </c>
      <c r="AV81" s="56">
        <f t="shared" si="16"/>
        <v>20355.999999999993</v>
      </c>
      <c r="AW81" s="56">
        <f t="shared" si="16"/>
        <v>14150</v>
      </c>
      <c r="AX81" s="56">
        <f t="shared" si="16"/>
        <v>2359.9999999999995</v>
      </c>
      <c r="AY81" s="56">
        <f t="shared" si="16"/>
        <v>6686.9999999999973</v>
      </c>
      <c r="AZ81" s="56">
        <f t="shared" si="16"/>
        <v>3641.9999999999909</v>
      </c>
      <c r="BA81" s="56">
        <f t="shared" si="16"/>
        <v>5929</v>
      </c>
      <c r="BB81" s="56">
        <f t="shared" si="16"/>
        <v>800.99999999999898</v>
      </c>
      <c r="BC81" s="56">
        <f t="shared" si="16"/>
        <v>3495.0000000000014</v>
      </c>
      <c r="BD81" s="56">
        <f t="shared" si="16"/>
        <v>13561.999999999987</v>
      </c>
      <c r="BE81" s="56">
        <f t="shared" si="16"/>
        <v>22718.999999999996</v>
      </c>
      <c r="BF81" s="56">
        <f t="shared" si="16"/>
        <v>8501.9999999999964</v>
      </c>
      <c r="BG81" s="56">
        <f t="shared" si="16"/>
        <v>31997.999999999985</v>
      </c>
      <c r="BH81" s="56">
        <f t="shared" si="16"/>
        <v>8430.9999999999964</v>
      </c>
      <c r="BI81" s="56">
        <f t="shared" si="16"/>
        <v>6588.9999999999982</v>
      </c>
      <c r="BJ81" s="56">
        <f t="shared" si="16"/>
        <v>6102</v>
      </c>
      <c r="BK81" s="56">
        <f t="shared" si="16"/>
        <v>4844.9999999999982</v>
      </c>
      <c r="BL81" s="56">
        <f t="shared" si="16"/>
        <v>1224</v>
      </c>
      <c r="BM81" s="56">
        <f t="shared" si="16"/>
        <v>2789.9999999999991</v>
      </c>
      <c r="BN81" s="56">
        <f t="shared" si="16"/>
        <v>0</v>
      </c>
      <c r="BO81" s="56"/>
      <c r="BP81" s="82">
        <f t="shared" ref="BP81:CB81" si="17">SUM(BP75:BP80)</f>
        <v>996867.99999999953</v>
      </c>
      <c r="BQ81" s="56">
        <f t="shared" si="17"/>
        <v>873851</v>
      </c>
      <c r="BR81" s="56">
        <f t="shared" si="17"/>
        <v>614651.99999999988</v>
      </c>
      <c r="BS81" s="56">
        <f t="shared" si="17"/>
        <v>12853</v>
      </c>
      <c r="BT81" s="56">
        <f t="shared" si="17"/>
        <v>246346</v>
      </c>
      <c r="BU81" s="56">
        <f t="shared" si="17"/>
        <v>229056</v>
      </c>
      <c r="BV81" s="56">
        <f t="shared" si="17"/>
        <v>228532</v>
      </c>
      <c r="BW81" s="56">
        <f t="shared" si="17"/>
        <v>523.99999999999875</v>
      </c>
      <c r="BX81" s="56">
        <f t="shared" si="17"/>
        <v>344422.99999999994</v>
      </c>
      <c r="BY81" s="56">
        <f t="shared" si="17"/>
        <v>204842.49999999994</v>
      </c>
      <c r="BZ81" s="56">
        <f t="shared" si="17"/>
        <v>139580.49999999994</v>
      </c>
      <c r="CA81" s="82">
        <f t="shared" si="17"/>
        <v>1447330</v>
      </c>
      <c r="CB81" s="82">
        <f t="shared" si="17"/>
        <v>2444198.0000000005</v>
      </c>
    </row>
    <row r="83" spans="2:80" s="2" customFormat="1" ht="14.45" customHeight="1" x14ac:dyDescent="0.2">
      <c r="B83" s="43" t="s">
        <v>16</v>
      </c>
      <c r="C83" s="56">
        <v>5841</v>
      </c>
      <c r="D83" s="56">
        <v>266</v>
      </c>
      <c r="E83" s="56">
        <v>702</v>
      </c>
      <c r="F83" s="56">
        <v>848</v>
      </c>
      <c r="G83" s="56">
        <v>12985</v>
      </c>
      <c r="H83" s="56">
        <v>2665</v>
      </c>
      <c r="I83" s="56">
        <v>1390</v>
      </c>
      <c r="J83" s="56">
        <v>1861</v>
      </c>
      <c r="K83" s="56">
        <v>1357</v>
      </c>
      <c r="L83" s="56">
        <v>755</v>
      </c>
      <c r="M83" s="56">
        <v>4693</v>
      </c>
      <c r="N83" s="56">
        <v>2675</v>
      </c>
      <c r="O83" s="56">
        <v>3680</v>
      </c>
      <c r="P83" s="56">
        <v>3610</v>
      </c>
      <c r="Q83" s="56">
        <v>2753</v>
      </c>
      <c r="R83" s="56">
        <v>8441</v>
      </c>
      <c r="S83" s="56">
        <v>1183</v>
      </c>
      <c r="T83" s="56">
        <v>2864</v>
      </c>
      <c r="U83" s="56">
        <v>4896</v>
      </c>
      <c r="V83" s="56">
        <v>6844</v>
      </c>
      <c r="W83" s="56">
        <v>2913</v>
      </c>
      <c r="X83" s="56">
        <v>2239</v>
      </c>
      <c r="Y83" s="56">
        <v>3450</v>
      </c>
      <c r="Z83" s="56">
        <v>2734</v>
      </c>
      <c r="AA83" s="56">
        <v>2211</v>
      </c>
      <c r="AB83" s="56">
        <v>4805</v>
      </c>
      <c r="AC83" s="56">
        <v>35902</v>
      </c>
      <c r="AD83" s="56">
        <v>7769</v>
      </c>
      <c r="AE83" s="56">
        <v>38617</v>
      </c>
      <c r="AF83" s="56">
        <v>31330</v>
      </c>
      <c r="AG83" s="56">
        <v>14208</v>
      </c>
      <c r="AH83" s="56">
        <v>399</v>
      </c>
      <c r="AI83" s="56">
        <v>1550</v>
      </c>
      <c r="AJ83" s="56">
        <v>9137</v>
      </c>
      <c r="AK83" s="56">
        <v>2527</v>
      </c>
      <c r="AL83" s="56">
        <v>17508</v>
      </c>
      <c r="AM83" s="56">
        <v>1940</v>
      </c>
      <c r="AN83" s="56">
        <v>3077</v>
      </c>
      <c r="AO83" s="56">
        <v>3631</v>
      </c>
      <c r="AP83" s="56">
        <v>16095</v>
      </c>
      <c r="AQ83" s="56">
        <v>15010</v>
      </c>
      <c r="AR83" s="56">
        <v>2890</v>
      </c>
      <c r="AS83" s="56">
        <v>1936</v>
      </c>
      <c r="AT83" s="56">
        <v>4976</v>
      </c>
      <c r="AU83" s="56">
        <v>0</v>
      </c>
      <c r="AV83" s="56">
        <v>18612</v>
      </c>
      <c r="AW83" s="56">
        <v>8583</v>
      </c>
      <c r="AX83" s="56">
        <v>2864</v>
      </c>
      <c r="AY83" s="56">
        <v>3226</v>
      </c>
      <c r="AZ83" s="56">
        <v>2649</v>
      </c>
      <c r="BA83" s="56">
        <v>1732</v>
      </c>
      <c r="BB83" s="56">
        <v>5475</v>
      </c>
      <c r="BC83" s="56">
        <v>1102</v>
      </c>
      <c r="BD83" s="56">
        <v>21802</v>
      </c>
      <c r="BE83" s="56">
        <v>53616</v>
      </c>
      <c r="BF83" s="56">
        <v>48809</v>
      </c>
      <c r="BG83" s="56">
        <v>50564</v>
      </c>
      <c r="BH83" s="56">
        <v>15255</v>
      </c>
      <c r="BI83" s="56">
        <v>3525</v>
      </c>
      <c r="BJ83" s="56">
        <v>6720</v>
      </c>
      <c r="BK83" s="56">
        <v>6766</v>
      </c>
      <c r="BL83" s="56">
        <v>776</v>
      </c>
      <c r="BM83" s="56">
        <v>2384</v>
      </c>
      <c r="BN83" s="56">
        <v>9073</v>
      </c>
      <c r="BO83" s="56"/>
      <c r="BP83" s="84">
        <f>SUM(C83:BO83)</f>
        <v>560696</v>
      </c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0"/>
      <c r="CB83" s="90"/>
    </row>
    <row r="84" spans="2:80" s="2" customFormat="1" ht="14.45" customHeight="1" x14ac:dyDescent="0.2">
      <c r="B84" s="44" t="s">
        <v>182</v>
      </c>
      <c r="C84" s="56">
        <v>5148</v>
      </c>
      <c r="D84" s="56">
        <v>235</v>
      </c>
      <c r="E84" s="56">
        <v>618</v>
      </c>
      <c r="F84" s="56">
        <v>637</v>
      </c>
      <c r="G84" s="56">
        <v>9753</v>
      </c>
      <c r="H84" s="56">
        <v>2030</v>
      </c>
      <c r="I84" s="56">
        <v>1023</v>
      </c>
      <c r="J84" s="56">
        <v>1434</v>
      </c>
      <c r="K84" s="56">
        <v>1008</v>
      </c>
      <c r="L84" s="56">
        <v>570</v>
      </c>
      <c r="M84" s="56">
        <v>3562</v>
      </c>
      <c r="N84" s="56">
        <v>2086</v>
      </c>
      <c r="O84" s="56">
        <v>2759</v>
      </c>
      <c r="P84" s="56">
        <v>2662</v>
      </c>
      <c r="Q84" s="56">
        <v>2022</v>
      </c>
      <c r="R84" s="56">
        <v>6284</v>
      </c>
      <c r="S84" s="56">
        <v>896</v>
      </c>
      <c r="T84" s="56">
        <v>2151</v>
      </c>
      <c r="U84" s="56">
        <v>3670</v>
      </c>
      <c r="V84" s="56">
        <v>5020</v>
      </c>
      <c r="W84" s="56">
        <v>2254</v>
      </c>
      <c r="X84" s="56">
        <v>1705</v>
      </c>
      <c r="Y84" s="56">
        <v>2741</v>
      </c>
      <c r="Z84" s="56">
        <v>2159</v>
      </c>
      <c r="AA84" s="56">
        <v>1678</v>
      </c>
      <c r="AB84" s="56">
        <v>3587</v>
      </c>
      <c r="AC84" s="56">
        <v>27191</v>
      </c>
      <c r="AD84" s="56">
        <v>5846</v>
      </c>
      <c r="AE84" s="56">
        <v>29520</v>
      </c>
      <c r="AF84" s="56">
        <v>23636</v>
      </c>
      <c r="AG84" s="56">
        <v>10618</v>
      </c>
      <c r="AH84" s="56">
        <v>298</v>
      </c>
      <c r="AI84" s="56">
        <v>1000</v>
      </c>
      <c r="AJ84" s="56">
        <v>6879</v>
      </c>
      <c r="AK84" s="56">
        <v>1814</v>
      </c>
      <c r="AL84" s="56">
        <v>13535</v>
      </c>
      <c r="AM84" s="56">
        <v>1513</v>
      </c>
      <c r="AN84" s="56">
        <v>2380</v>
      </c>
      <c r="AO84" s="56">
        <v>2789</v>
      </c>
      <c r="AP84" s="56">
        <v>12527</v>
      </c>
      <c r="AQ84" s="56">
        <v>10466</v>
      </c>
      <c r="AR84" s="56">
        <v>2254</v>
      </c>
      <c r="AS84" s="56">
        <v>1610</v>
      </c>
      <c r="AT84" s="56">
        <v>3878</v>
      </c>
      <c r="AU84" s="56">
        <v>0</v>
      </c>
      <c r="AV84" s="56">
        <v>14786</v>
      </c>
      <c r="AW84" s="56">
        <v>6616</v>
      </c>
      <c r="AX84" s="56">
        <v>2321</v>
      </c>
      <c r="AY84" s="56">
        <v>2474</v>
      </c>
      <c r="AZ84" s="56">
        <v>1997</v>
      </c>
      <c r="BA84" s="56">
        <v>1306</v>
      </c>
      <c r="BB84" s="56">
        <v>4159</v>
      </c>
      <c r="BC84" s="56">
        <v>792</v>
      </c>
      <c r="BD84" s="56">
        <v>16227</v>
      </c>
      <c r="BE84" s="56">
        <v>41888</v>
      </c>
      <c r="BF84" s="56">
        <v>37505</v>
      </c>
      <c r="BG84" s="56">
        <v>40115</v>
      </c>
      <c r="BH84" s="56">
        <v>11330</v>
      </c>
      <c r="BI84" s="56">
        <v>2691</v>
      </c>
      <c r="BJ84" s="56">
        <v>5129</v>
      </c>
      <c r="BK84" s="56">
        <v>5193</v>
      </c>
      <c r="BL84" s="56">
        <v>584</v>
      </c>
      <c r="BM84" s="56">
        <v>1795</v>
      </c>
      <c r="BN84" s="56">
        <v>7361</v>
      </c>
      <c r="BO84" s="56"/>
      <c r="BP84" s="82">
        <f t="shared" ref="BP84:BP90" si="18">SUM(C84:BO84)</f>
        <v>429715</v>
      </c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0"/>
      <c r="CB84" s="90"/>
    </row>
    <row r="85" spans="2:80" s="2" customFormat="1" ht="14.45" customHeight="1" x14ac:dyDescent="0.2">
      <c r="B85" s="44" t="s">
        <v>183</v>
      </c>
      <c r="C85" s="56">
        <f>C83-C84</f>
        <v>693</v>
      </c>
      <c r="D85" s="56">
        <f t="shared" ref="D85:BN85" si="19">D83-D84</f>
        <v>31</v>
      </c>
      <c r="E85" s="56">
        <f t="shared" si="19"/>
        <v>84</v>
      </c>
      <c r="F85" s="56">
        <f t="shared" si="19"/>
        <v>211</v>
      </c>
      <c r="G85" s="56">
        <f t="shared" si="19"/>
        <v>3232</v>
      </c>
      <c r="H85" s="56">
        <f t="shared" si="19"/>
        <v>635</v>
      </c>
      <c r="I85" s="56">
        <f t="shared" si="19"/>
        <v>367</v>
      </c>
      <c r="J85" s="56">
        <f t="shared" si="19"/>
        <v>427</v>
      </c>
      <c r="K85" s="56">
        <f t="shared" si="19"/>
        <v>349</v>
      </c>
      <c r="L85" s="56">
        <f t="shared" si="19"/>
        <v>185</v>
      </c>
      <c r="M85" s="56">
        <f t="shared" si="19"/>
        <v>1131</v>
      </c>
      <c r="N85" s="56">
        <f t="shared" si="19"/>
        <v>589</v>
      </c>
      <c r="O85" s="56">
        <f t="shared" si="19"/>
        <v>921</v>
      </c>
      <c r="P85" s="56">
        <f t="shared" si="19"/>
        <v>948</v>
      </c>
      <c r="Q85" s="56">
        <f t="shared" si="19"/>
        <v>731</v>
      </c>
      <c r="R85" s="56">
        <f t="shared" si="19"/>
        <v>2157</v>
      </c>
      <c r="S85" s="56">
        <f t="shared" si="19"/>
        <v>287</v>
      </c>
      <c r="T85" s="56">
        <f t="shared" si="19"/>
        <v>713</v>
      </c>
      <c r="U85" s="56">
        <f t="shared" si="19"/>
        <v>1226</v>
      </c>
      <c r="V85" s="56">
        <f t="shared" si="19"/>
        <v>1824</v>
      </c>
      <c r="W85" s="56">
        <f t="shared" si="19"/>
        <v>659</v>
      </c>
      <c r="X85" s="56">
        <f t="shared" si="19"/>
        <v>534</v>
      </c>
      <c r="Y85" s="56">
        <f t="shared" si="19"/>
        <v>709</v>
      </c>
      <c r="Z85" s="56">
        <f t="shared" si="19"/>
        <v>575</v>
      </c>
      <c r="AA85" s="56">
        <f t="shared" si="19"/>
        <v>533</v>
      </c>
      <c r="AB85" s="56">
        <f t="shared" si="19"/>
        <v>1218</v>
      </c>
      <c r="AC85" s="56">
        <f t="shared" si="19"/>
        <v>8711</v>
      </c>
      <c r="AD85" s="56">
        <f t="shared" si="19"/>
        <v>1923</v>
      </c>
      <c r="AE85" s="56">
        <f t="shared" si="19"/>
        <v>9097</v>
      </c>
      <c r="AF85" s="56">
        <f t="shared" si="19"/>
        <v>7694</v>
      </c>
      <c r="AG85" s="56">
        <f t="shared" si="19"/>
        <v>3590</v>
      </c>
      <c r="AH85" s="56">
        <f t="shared" si="19"/>
        <v>101</v>
      </c>
      <c r="AI85" s="56">
        <f t="shared" si="19"/>
        <v>550</v>
      </c>
      <c r="AJ85" s="56">
        <f t="shared" si="19"/>
        <v>2258</v>
      </c>
      <c r="AK85" s="56">
        <f t="shared" si="19"/>
        <v>713</v>
      </c>
      <c r="AL85" s="56">
        <f t="shared" si="19"/>
        <v>3973</v>
      </c>
      <c r="AM85" s="56">
        <f t="shared" si="19"/>
        <v>427</v>
      </c>
      <c r="AN85" s="56">
        <f t="shared" si="19"/>
        <v>697</v>
      </c>
      <c r="AO85" s="56">
        <f t="shared" si="19"/>
        <v>842</v>
      </c>
      <c r="AP85" s="56">
        <f t="shared" si="19"/>
        <v>3568</v>
      </c>
      <c r="AQ85" s="56">
        <f t="shared" si="19"/>
        <v>4544</v>
      </c>
      <c r="AR85" s="56">
        <f t="shared" si="19"/>
        <v>636</v>
      </c>
      <c r="AS85" s="56">
        <f t="shared" si="19"/>
        <v>326</v>
      </c>
      <c r="AT85" s="56">
        <f t="shared" si="19"/>
        <v>1098</v>
      </c>
      <c r="AU85" s="56">
        <f t="shared" si="19"/>
        <v>0</v>
      </c>
      <c r="AV85" s="56">
        <f t="shared" si="19"/>
        <v>3826</v>
      </c>
      <c r="AW85" s="56">
        <f t="shared" si="19"/>
        <v>1967</v>
      </c>
      <c r="AX85" s="56">
        <f t="shared" si="19"/>
        <v>543</v>
      </c>
      <c r="AY85" s="56">
        <f t="shared" si="19"/>
        <v>752</v>
      </c>
      <c r="AZ85" s="56">
        <f t="shared" si="19"/>
        <v>652</v>
      </c>
      <c r="BA85" s="56">
        <f t="shared" si="19"/>
        <v>426</v>
      </c>
      <c r="BB85" s="56">
        <f t="shared" si="19"/>
        <v>1316</v>
      </c>
      <c r="BC85" s="56">
        <f t="shared" si="19"/>
        <v>310</v>
      </c>
      <c r="BD85" s="56">
        <f t="shared" si="19"/>
        <v>5575</v>
      </c>
      <c r="BE85" s="56">
        <f t="shared" si="19"/>
        <v>11728</v>
      </c>
      <c r="BF85" s="56">
        <f t="shared" si="19"/>
        <v>11304</v>
      </c>
      <c r="BG85" s="56">
        <f t="shared" si="19"/>
        <v>10449</v>
      </c>
      <c r="BH85" s="56">
        <f t="shared" si="19"/>
        <v>3925</v>
      </c>
      <c r="BI85" s="56">
        <f t="shared" si="19"/>
        <v>834</v>
      </c>
      <c r="BJ85" s="56">
        <f t="shared" si="19"/>
        <v>1591</v>
      </c>
      <c r="BK85" s="56">
        <f t="shared" si="19"/>
        <v>1573</v>
      </c>
      <c r="BL85" s="56">
        <f t="shared" si="19"/>
        <v>192</v>
      </c>
      <c r="BM85" s="56">
        <f t="shared" si="19"/>
        <v>589</v>
      </c>
      <c r="BN85" s="56">
        <f t="shared" si="19"/>
        <v>1712</v>
      </c>
      <c r="BO85" s="56"/>
      <c r="BP85" s="82">
        <f t="shared" si="18"/>
        <v>130981</v>
      </c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0"/>
      <c r="CB85" s="90"/>
    </row>
    <row r="86" spans="2:80" s="2" customFormat="1" ht="14.45" customHeight="1" x14ac:dyDescent="0.2">
      <c r="B86" s="43" t="s">
        <v>17</v>
      </c>
      <c r="C86" s="56">
        <v>-5775</v>
      </c>
      <c r="D86" s="56">
        <v>-2</v>
      </c>
      <c r="E86" s="56">
        <v>-28</v>
      </c>
      <c r="F86" s="56">
        <v>-12</v>
      </c>
      <c r="G86" s="56">
        <v>-58</v>
      </c>
      <c r="H86" s="56">
        <v>-27</v>
      </c>
      <c r="I86" s="56">
        <v>-14</v>
      </c>
      <c r="J86" s="56">
        <v>19</v>
      </c>
      <c r="K86" s="56">
        <v>-14</v>
      </c>
      <c r="L86" s="56">
        <v>54</v>
      </c>
      <c r="M86" s="56">
        <v>38</v>
      </c>
      <c r="N86" s="56">
        <v>-15</v>
      </c>
      <c r="O86" s="56">
        <v>-32</v>
      </c>
      <c r="P86" s="56">
        <v>56</v>
      </c>
      <c r="Q86" s="56">
        <v>6</v>
      </c>
      <c r="R86" s="56">
        <v>-73</v>
      </c>
      <c r="S86" s="56">
        <v>-36</v>
      </c>
      <c r="T86" s="56">
        <v>-57</v>
      </c>
      <c r="U86" s="56">
        <v>-74</v>
      </c>
      <c r="V86" s="56">
        <v>-98</v>
      </c>
      <c r="W86" s="56">
        <v>-43</v>
      </c>
      <c r="X86" s="56">
        <v>-35</v>
      </c>
      <c r="Y86" s="56">
        <v>-78</v>
      </c>
      <c r="Z86" s="56">
        <v>608</v>
      </c>
      <c r="AA86" s="56">
        <v>57</v>
      </c>
      <c r="AB86" s="56">
        <v>-18</v>
      </c>
      <c r="AC86" s="56">
        <v>1853</v>
      </c>
      <c r="AD86" s="56">
        <v>-109</v>
      </c>
      <c r="AE86" s="56">
        <v>-151</v>
      </c>
      <c r="AF86" s="56">
        <v>-195</v>
      </c>
      <c r="AG86" s="56">
        <v>-112</v>
      </c>
      <c r="AH86" s="56">
        <v>-245</v>
      </c>
      <c r="AI86" s="56">
        <v>-13</v>
      </c>
      <c r="AJ86" s="56">
        <v>278</v>
      </c>
      <c r="AK86" s="56">
        <v>-68</v>
      </c>
      <c r="AL86" s="56">
        <v>-438</v>
      </c>
      <c r="AM86" s="56">
        <v>-25</v>
      </c>
      <c r="AN86" s="56">
        <v>-66</v>
      </c>
      <c r="AO86" s="56">
        <v>542</v>
      </c>
      <c r="AP86" s="56">
        <v>-715</v>
      </c>
      <c r="AQ86" s="56">
        <v>2566</v>
      </c>
      <c r="AR86" s="56">
        <v>73</v>
      </c>
      <c r="AS86" s="56">
        <v>24</v>
      </c>
      <c r="AT86" s="56">
        <v>1975</v>
      </c>
      <c r="AU86" s="56">
        <v>7111</v>
      </c>
      <c r="AV86" s="56">
        <v>-265</v>
      </c>
      <c r="AW86" s="56">
        <v>-177</v>
      </c>
      <c r="AX86" s="56">
        <v>-87</v>
      </c>
      <c r="AY86" s="56">
        <v>-44</v>
      </c>
      <c r="AZ86" s="56">
        <v>-23</v>
      </c>
      <c r="BA86" s="56">
        <v>13</v>
      </c>
      <c r="BB86" s="56">
        <v>-161</v>
      </c>
      <c r="BC86" s="56">
        <v>-34</v>
      </c>
      <c r="BD86" s="56">
        <v>-1190</v>
      </c>
      <c r="BE86" s="56">
        <v>412</v>
      </c>
      <c r="BF86" s="56">
        <v>-171</v>
      </c>
      <c r="BG86" s="56">
        <v>333</v>
      </c>
      <c r="BH86" s="56">
        <v>-627</v>
      </c>
      <c r="BI86" s="56">
        <v>-392</v>
      </c>
      <c r="BJ86" s="56">
        <v>14</v>
      </c>
      <c r="BK86" s="56">
        <v>-43</v>
      </c>
      <c r="BL86" s="56">
        <v>-11</v>
      </c>
      <c r="BM86" s="56">
        <v>-167</v>
      </c>
      <c r="BN86" s="56">
        <v>0</v>
      </c>
      <c r="BO86" s="56"/>
      <c r="BP86" s="82">
        <f t="shared" si="18"/>
        <v>4014</v>
      </c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0"/>
      <c r="CB86" s="90"/>
    </row>
    <row r="87" spans="2:80" s="2" customFormat="1" ht="14.45" customHeight="1" x14ac:dyDescent="0.2">
      <c r="B87" s="43" t="s">
        <v>683</v>
      </c>
      <c r="C87" s="56">
        <v>18414</v>
      </c>
      <c r="D87" s="56">
        <v>276.00000000000102</v>
      </c>
      <c r="E87" s="56">
        <v>436</v>
      </c>
      <c r="F87" s="56">
        <v>1576</v>
      </c>
      <c r="G87" s="56">
        <v>11233.9999999999</v>
      </c>
      <c r="H87" s="56">
        <v>3824</v>
      </c>
      <c r="I87" s="56">
        <v>539.00000000001398</v>
      </c>
      <c r="J87" s="56">
        <v>1568.00000000002</v>
      </c>
      <c r="K87" s="56">
        <v>516.99999999999602</v>
      </c>
      <c r="L87" s="56">
        <v>-1316.99999999999</v>
      </c>
      <c r="M87" s="56">
        <v>4635.9999999998799</v>
      </c>
      <c r="N87" s="56">
        <v>4890</v>
      </c>
      <c r="O87" s="56">
        <v>2640.00000000001</v>
      </c>
      <c r="P87" s="56">
        <v>2550</v>
      </c>
      <c r="Q87" s="56">
        <v>1758</v>
      </c>
      <c r="R87" s="56">
        <v>2581.99999999997</v>
      </c>
      <c r="S87" s="56">
        <v>596.00000000000102</v>
      </c>
      <c r="T87" s="56">
        <v>1357</v>
      </c>
      <c r="U87" s="56">
        <v>2239.99999999999</v>
      </c>
      <c r="V87" s="56">
        <v>4103.99999999993</v>
      </c>
      <c r="W87" s="56">
        <v>1624</v>
      </c>
      <c r="X87" s="56">
        <v>1026.99999999999</v>
      </c>
      <c r="Y87" s="56">
        <v>1639.99999999999</v>
      </c>
      <c r="Z87" s="56">
        <v>22463</v>
      </c>
      <c r="AA87" s="56">
        <v>2503.00000000001</v>
      </c>
      <c r="AB87" s="56">
        <v>3120.00000000001</v>
      </c>
      <c r="AC87" s="56">
        <v>13280</v>
      </c>
      <c r="AD87" s="56">
        <v>5631.00000000001</v>
      </c>
      <c r="AE87" s="56">
        <v>21543</v>
      </c>
      <c r="AF87" s="56">
        <v>8191.99999999991</v>
      </c>
      <c r="AG87" s="56">
        <v>4028.99999999998</v>
      </c>
      <c r="AH87" s="56">
        <v>267.00000000000102</v>
      </c>
      <c r="AI87" s="56">
        <v>-1781</v>
      </c>
      <c r="AJ87" s="56">
        <v>6273.00000000001</v>
      </c>
      <c r="AK87" s="56">
        <v>-365</v>
      </c>
      <c r="AL87" s="56">
        <v>6576.99999999999</v>
      </c>
      <c r="AM87" s="56">
        <v>446.00000000000102</v>
      </c>
      <c r="AN87" s="56">
        <v>1721</v>
      </c>
      <c r="AO87" s="56">
        <v>8705.00000000002</v>
      </c>
      <c r="AP87" s="56">
        <v>3901</v>
      </c>
      <c r="AQ87" s="56">
        <v>15204</v>
      </c>
      <c r="AR87" s="56">
        <v>5360</v>
      </c>
      <c r="AS87" s="56">
        <v>2347</v>
      </c>
      <c r="AT87" s="56">
        <v>7072.00000000001</v>
      </c>
      <c r="AU87" s="56">
        <v>79808</v>
      </c>
      <c r="AV87" s="56">
        <v>3550.00000000002</v>
      </c>
      <c r="AW87" s="56">
        <v>522.999999999902</v>
      </c>
      <c r="AX87" s="56">
        <v>3375</v>
      </c>
      <c r="AY87" s="56">
        <v>964.00000000000205</v>
      </c>
      <c r="AZ87" s="56">
        <v>1120</v>
      </c>
      <c r="BA87" s="56">
        <v>4790</v>
      </c>
      <c r="BB87" s="56">
        <v>203.00000000000099</v>
      </c>
      <c r="BC87" s="56">
        <v>-494.00000000000102</v>
      </c>
      <c r="BD87" s="56">
        <v>4005</v>
      </c>
      <c r="BE87" s="56">
        <v>15844</v>
      </c>
      <c r="BF87" s="56">
        <v>9714</v>
      </c>
      <c r="BG87" s="56">
        <v>6715.00000000002</v>
      </c>
      <c r="BH87" s="56">
        <v>2694</v>
      </c>
      <c r="BI87" s="56">
        <v>3952</v>
      </c>
      <c r="BJ87" s="56">
        <v>1638</v>
      </c>
      <c r="BK87" s="56">
        <v>3973</v>
      </c>
      <c r="BL87" s="56">
        <v>196.99999999999901</v>
      </c>
      <c r="BM87" s="56">
        <v>423</v>
      </c>
      <c r="BN87" s="56">
        <v>0</v>
      </c>
      <c r="BO87" s="56"/>
      <c r="BP87" s="82">
        <f t="shared" si="18"/>
        <v>348192.99999999953</v>
      </c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0"/>
      <c r="CB87" s="90"/>
    </row>
    <row r="88" spans="2:80" s="2" customFormat="1" ht="14.45" customHeight="1" x14ac:dyDescent="0.2">
      <c r="B88" s="43" t="s">
        <v>682</v>
      </c>
      <c r="C88" s="56">
        <v>11061</v>
      </c>
      <c r="D88" s="56">
        <v>164</v>
      </c>
      <c r="E88" s="56">
        <v>106</v>
      </c>
      <c r="F88" s="56">
        <v>-8</v>
      </c>
      <c r="G88" s="56">
        <v>382</v>
      </c>
      <c r="H88" s="56">
        <v>1144</v>
      </c>
      <c r="I88" s="56">
        <v>36</v>
      </c>
      <c r="J88" s="56">
        <v>272</v>
      </c>
      <c r="K88" s="56">
        <v>51</v>
      </c>
      <c r="L88" s="56">
        <v>-13</v>
      </c>
      <c r="M88" s="56">
        <v>-34</v>
      </c>
      <c r="N88" s="56">
        <v>195</v>
      </c>
      <c r="O88" s="56">
        <v>-14</v>
      </c>
      <c r="P88" s="56">
        <v>-2</v>
      </c>
      <c r="Q88" s="56">
        <v>174</v>
      </c>
      <c r="R88" s="56">
        <v>194</v>
      </c>
      <c r="S88" s="56">
        <v>2</v>
      </c>
      <c r="T88" s="56">
        <v>-12</v>
      </c>
      <c r="U88" s="56">
        <v>-7</v>
      </c>
      <c r="V88" s="56">
        <v>-19</v>
      </c>
      <c r="W88" s="56">
        <v>-18</v>
      </c>
      <c r="X88" s="56">
        <v>930</v>
      </c>
      <c r="Y88" s="56">
        <v>948</v>
      </c>
      <c r="Z88" s="56">
        <v>201</v>
      </c>
      <c r="AA88" s="56">
        <v>-6</v>
      </c>
      <c r="AB88" s="56">
        <v>-11</v>
      </c>
      <c r="AC88" s="56">
        <v>10235</v>
      </c>
      <c r="AD88" s="56">
        <v>1418</v>
      </c>
      <c r="AE88" s="56">
        <v>5260</v>
      </c>
      <c r="AF88" s="56">
        <v>13057</v>
      </c>
      <c r="AG88" s="56">
        <v>3717</v>
      </c>
      <c r="AH88" s="56">
        <v>-9</v>
      </c>
      <c r="AI88" s="56">
        <v>-13</v>
      </c>
      <c r="AJ88" s="56">
        <v>0</v>
      </c>
      <c r="AK88" s="56">
        <v>237</v>
      </c>
      <c r="AL88" s="56">
        <v>8854</v>
      </c>
      <c r="AM88" s="56">
        <v>110</v>
      </c>
      <c r="AN88" s="56">
        <v>77</v>
      </c>
      <c r="AO88" s="56">
        <v>134</v>
      </c>
      <c r="AP88" s="56">
        <v>686</v>
      </c>
      <c r="AQ88" s="56">
        <v>0</v>
      </c>
      <c r="AR88" s="56">
        <v>0</v>
      </c>
      <c r="AS88" s="56">
        <v>530</v>
      </c>
      <c r="AT88" s="56">
        <v>29773</v>
      </c>
      <c r="AU88" s="56">
        <v>0</v>
      </c>
      <c r="AV88" s="56">
        <v>4830</v>
      </c>
      <c r="AW88" s="56">
        <v>1306</v>
      </c>
      <c r="AX88" s="56">
        <v>83</v>
      </c>
      <c r="AY88" s="56">
        <v>531</v>
      </c>
      <c r="AZ88" s="56">
        <v>1460</v>
      </c>
      <c r="BA88" s="56">
        <v>65</v>
      </c>
      <c r="BB88" s="56">
        <v>56</v>
      </c>
      <c r="BC88" s="56">
        <v>30</v>
      </c>
      <c r="BD88" s="56">
        <v>1464</v>
      </c>
      <c r="BE88" s="56">
        <v>0</v>
      </c>
      <c r="BF88" s="56">
        <v>66</v>
      </c>
      <c r="BG88" s="56">
        <v>3537</v>
      </c>
      <c r="BH88" s="56">
        <v>-61</v>
      </c>
      <c r="BI88" s="56">
        <v>567</v>
      </c>
      <c r="BJ88" s="56">
        <v>75</v>
      </c>
      <c r="BK88" s="56">
        <v>1</v>
      </c>
      <c r="BL88" s="56">
        <v>276</v>
      </c>
      <c r="BM88" s="56">
        <v>4115</v>
      </c>
      <c r="BN88" s="56">
        <v>0</v>
      </c>
      <c r="BO88" s="56"/>
      <c r="BP88" s="82">
        <f t="shared" si="18"/>
        <v>108183</v>
      </c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0"/>
      <c r="CB88" s="90"/>
    </row>
    <row r="89" spans="2:80" s="2" customFormat="1" ht="14.45" customHeight="1" x14ac:dyDescent="0.2">
      <c r="B89" s="43" t="s">
        <v>18</v>
      </c>
      <c r="C89" s="56">
        <v>29540.999999999996</v>
      </c>
      <c r="D89" s="56">
        <v>704.00000000000091</v>
      </c>
      <c r="E89" s="56">
        <v>1216</v>
      </c>
      <c r="F89" s="56">
        <v>2404</v>
      </c>
      <c r="G89" s="56">
        <v>24543.000000000044</v>
      </c>
      <c r="H89" s="56">
        <v>7606.0000000000109</v>
      </c>
      <c r="I89" s="56">
        <v>1951.0000000000164</v>
      </c>
      <c r="J89" s="56">
        <v>3720.0000000000127</v>
      </c>
      <c r="K89" s="56">
        <v>1910.9999999999968</v>
      </c>
      <c r="L89" s="56">
        <v>-521</v>
      </c>
      <c r="M89" s="56">
        <v>9332.9999999999018</v>
      </c>
      <c r="N89" s="56">
        <v>7744.9999999999945</v>
      </c>
      <c r="O89" s="56">
        <v>6274.0000000000055</v>
      </c>
      <c r="P89" s="56">
        <v>6213.9999999999982</v>
      </c>
      <c r="Q89" s="56">
        <v>4691.0000000000073</v>
      </c>
      <c r="R89" s="56">
        <v>11143.999999999975</v>
      </c>
      <c r="S89" s="56">
        <v>1744.9999999999995</v>
      </c>
      <c r="T89" s="56">
        <v>4152.0000000000109</v>
      </c>
      <c r="U89" s="56">
        <v>7054.9999999999927</v>
      </c>
      <c r="V89" s="56">
        <v>10830.999999999927</v>
      </c>
      <c r="W89" s="56">
        <v>4476</v>
      </c>
      <c r="X89" s="56">
        <v>4160.9999999999936</v>
      </c>
      <c r="Y89" s="56">
        <v>5959.9999999999945</v>
      </c>
      <c r="Z89" s="56">
        <v>26006.000000000004</v>
      </c>
      <c r="AA89" s="56">
        <v>4765.0000000000073</v>
      </c>
      <c r="AB89" s="56">
        <v>7896.0000000000055</v>
      </c>
      <c r="AC89" s="56">
        <v>61270</v>
      </c>
      <c r="AD89" s="56">
        <v>14709.000000000005</v>
      </c>
      <c r="AE89" s="56">
        <v>65269.000000000007</v>
      </c>
      <c r="AF89" s="56">
        <v>52383.999999999898</v>
      </c>
      <c r="AG89" s="56">
        <v>21842.000000000015</v>
      </c>
      <c r="AH89" s="56">
        <v>412.00000000000068</v>
      </c>
      <c r="AI89" s="56">
        <v>-256.99999999999545</v>
      </c>
      <c r="AJ89" s="56">
        <v>15688.000000000011</v>
      </c>
      <c r="AK89" s="56">
        <v>2331</v>
      </c>
      <c r="AL89" s="56">
        <v>32500.999999999993</v>
      </c>
      <c r="AM89" s="56">
        <v>2471.0000000000018</v>
      </c>
      <c r="AN89" s="56">
        <v>4809.0000000000018</v>
      </c>
      <c r="AO89" s="56">
        <v>13012.000000000015</v>
      </c>
      <c r="AP89" s="56">
        <v>19967.000000000004</v>
      </c>
      <c r="AQ89" s="56">
        <v>32780.000000000007</v>
      </c>
      <c r="AR89" s="56">
        <v>8323.0000000000018</v>
      </c>
      <c r="AS89" s="56">
        <v>4837.0000000000009</v>
      </c>
      <c r="AT89" s="56">
        <v>43796.000000000015</v>
      </c>
      <c r="AU89" s="56">
        <v>86919</v>
      </c>
      <c r="AV89" s="56">
        <v>26727.000000000011</v>
      </c>
      <c r="AW89" s="56">
        <v>10234.999999999904</v>
      </c>
      <c r="AX89" s="56">
        <v>6235</v>
      </c>
      <c r="AY89" s="56">
        <v>4677</v>
      </c>
      <c r="AZ89" s="56">
        <v>5206</v>
      </c>
      <c r="BA89" s="56">
        <v>6599.9999999999991</v>
      </c>
      <c r="BB89" s="56">
        <v>5573.0000000000009</v>
      </c>
      <c r="BC89" s="56">
        <v>603.99999999999909</v>
      </c>
      <c r="BD89" s="56">
        <v>26081.000000000004</v>
      </c>
      <c r="BE89" s="56">
        <v>69872</v>
      </c>
      <c r="BF89" s="56">
        <v>58418</v>
      </c>
      <c r="BG89" s="56">
        <v>61149.000000000007</v>
      </c>
      <c r="BH89" s="56">
        <v>17261</v>
      </c>
      <c r="BI89" s="56">
        <v>7652</v>
      </c>
      <c r="BJ89" s="56">
        <v>8447</v>
      </c>
      <c r="BK89" s="56">
        <v>10697</v>
      </c>
      <c r="BL89" s="56">
        <v>1237.9999999999998</v>
      </c>
      <c r="BM89" s="56">
        <v>6755.0000000000009</v>
      </c>
      <c r="BN89" s="56">
        <v>9073</v>
      </c>
      <c r="BO89" s="56"/>
      <c r="BP89" s="84">
        <f t="shared" si="18"/>
        <v>1021085.9999999997</v>
      </c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0"/>
      <c r="CB89" s="90"/>
    </row>
    <row r="90" spans="2:80" s="2" customFormat="1" ht="19.899999999999999" customHeight="1" x14ac:dyDescent="0.2">
      <c r="B90" s="57" t="s">
        <v>19</v>
      </c>
      <c r="C90" s="56">
        <v>55622.999999999993</v>
      </c>
      <c r="D90" s="56">
        <v>1666.9999999999998</v>
      </c>
      <c r="E90" s="56">
        <v>2429</v>
      </c>
      <c r="F90" s="56">
        <v>5074.9999999999991</v>
      </c>
      <c r="G90" s="56">
        <v>122188.00000000001</v>
      </c>
      <c r="H90" s="56">
        <v>16703.000000000004</v>
      </c>
      <c r="I90" s="56">
        <v>6983.0000000000027</v>
      </c>
      <c r="J90" s="56">
        <v>13027.999999999998</v>
      </c>
      <c r="K90" s="56">
        <v>5016.9999999999982</v>
      </c>
      <c r="L90" s="56">
        <v>20596</v>
      </c>
      <c r="M90" s="56">
        <v>37056.999999999913</v>
      </c>
      <c r="N90" s="56">
        <v>17337.999999999996</v>
      </c>
      <c r="O90" s="56">
        <v>18976</v>
      </c>
      <c r="P90" s="56">
        <v>19119</v>
      </c>
      <c r="Q90" s="56">
        <v>25130.000000000004</v>
      </c>
      <c r="R90" s="56">
        <v>34147.999999999993</v>
      </c>
      <c r="S90" s="56">
        <v>4851.9999999999991</v>
      </c>
      <c r="T90" s="56">
        <v>16136.000000000002</v>
      </c>
      <c r="U90" s="56">
        <v>20617.999999999996</v>
      </c>
      <c r="V90" s="56">
        <v>59736.999999999913</v>
      </c>
      <c r="W90" s="56">
        <v>15628.999999999998</v>
      </c>
      <c r="X90" s="56">
        <v>10514.999999999991</v>
      </c>
      <c r="Y90" s="56">
        <v>12556.999999999998</v>
      </c>
      <c r="Z90" s="56">
        <v>57050.999999999985</v>
      </c>
      <c r="AA90" s="56">
        <v>10679</v>
      </c>
      <c r="AB90" s="56">
        <v>21134</v>
      </c>
      <c r="AC90" s="56">
        <v>152017.99999999997</v>
      </c>
      <c r="AD90" s="56">
        <v>28824</v>
      </c>
      <c r="AE90" s="56">
        <v>126122.00000000001</v>
      </c>
      <c r="AF90" s="56">
        <v>82877.999999999884</v>
      </c>
      <c r="AG90" s="56">
        <v>49371</v>
      </c>
      <c r="AH90" s="56">
        <v>1995.9999999999998</v>
      </c>
      <c r="AI90" s="56">
        <v>5476.9999999999991</v>
      </c>
      <c r="AJ90" s="56">
        <v>43912</v>
      </c>
      <c r="AK90" s="56">
        <v>5728</v>
      </c>
      <c r="AL90" s="56">
        <v>66784.999999999985</v>
      </c>
      <c r="AM90" s="56">
        <v>5381.0000000000018</v>
      </c>
      <c r="AN90" s="56">
        <v>11670</v>
      </c>
      <c r="AO90" s="56">
        <v>31893.000000000007</v>
      </c>
      <c r="AP90" s="56">
        <v>38934.999999999993</v>
      </c>
      <c r="AQ90" s="56">
        <v>47554.000000000007</v>
      </c>
      <c r="AR90" s="56">
        <v>20004.000000000004</v>
      </c>
      <c r="AS90" s="56">
        <v>11652</v>
      </c>
      <c r="AT90" s="56">
        <v>56665</v>
      </c>
      <c r="AU90" s="56">
        <v>94422</v>
      </c>
      <c r="AV90" s="56">
        <v>47083</v>
      </c>
      <c r="AW90" s="56">
        <v>24384.999999999902</v>
      </c>
      <c r="AX90" s="56">
        <v>8595</v>
      </c>
      <c r="AY90" s="56">
        <v>11364</v>
      </c>
      <c r="AZ90" s="56">
        <v>8848</v>
      </c>
      <c r="BA90" s="56">
        <v>12529</v>
      </c>
      <c r="BB90" s="56">
        <v>6374</v>
      </c>
      <c r="BC90" s="56">
        <v>4099</v>
      </c>
      <c r="BD90" s="56">
        <v>39643</v>
      </c>
      <c r="BE90" s="56">
        <v>92591</v>
      </c>
      <c r="BF90" s="56">
        <v>66920</v>
      </c>
      <c r="BG90" s="56">
        <v>93147</v>
      </c>
      <c r="BH90" s="56">
        <v>25692</v>
      </c>
      <c r="BI90" s="56">
        <v>14241</v>
      </c>
      <c r="BJ90" s="56">
        <v>14549</v>
      </c>
      <c r="BK90" s="56">
        <v>15542</v>
      </c>
      <c r="BL90" s="56">
        <v>2462</v>
      </c>
      <c r="BM90" s="56">
        <v>9545</v>
      </c>
      <c r="BN90" s="56">
        <v>9073</v>
      </c>
      <c r="BO90" s="56"/>
      <c r="BP90" s="82">
        <f t="shared" si="18"/>
        <v>2017953.9999999995</v>
      </c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0"/>
      <c r="CB90" s="90"/>
    </row>
  </sheetData>
  <hyperlinks>
    <hyperlink ref="B4" location="Lista_Tablas!A1" display="&lt;&lt; Indice"/>
  </hyperlinks>
  <pageMargins left="0.7" right="0.7" top="0.75" bottom="0.75" header="0.3" footer="0.3"/>
  <pageSetup paperSize="9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75"/>
  <sheetViews>
    <sheetView showGridLines="0" showZeros="0" zoomScale="85" zoomScaleNormal="85" workbookViewId="0">
      <pane xSplit="2" ySplit="9" topLeftCell="C10" activePane="bottomRight" state="frozen"/>
      <selection sqref="A1:A1048576"/>
      <selection pane="topRight" sqref="A1:A1048576"/>
      <selection pane="bottomLeft" sqref="A1:A1048576"/>
      <selection pane="bottomRight" activeCell="C10" sqref="C10"/>
    </sheetView>
  </sheetViews>
  <sheetFormatPr baseColWidth="10" defaultRowHeight="12.75" x14ac:dyDescent="0.2"/>
  <cols>
    <col min="1" max="1" width="1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66" width="15" customWidth="1"/>
    <col min="67" max="67" width="17" customWidth="1"/>
    <col min="68" max="68" width="15" style="85" customWidth="1"/>
    <col min="69" max="78" width="15" customWidth="1"/>
    <col min="79" max="80" width="15" style="85" customWidth="1"/>
  </cols>
  <sheetData>
    <row r="1" spans="2:81" ht="6" customHeight="1" x14ac:dyDescent="0.2"/>
    <row r="2" spans="2:81" ht="18" x14ac:dyDescent="0.25">
      <c r="B2" s="39" t="s">
        <v>685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2:81" s="22" customFormat="1" ht="6.75" customHeight="1" x14ac:dyDescent="0.25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N3"/>
      <c r="BP3" s="86"/>
      <c r="CA3" s="86"/>
      <c r="CB3" s="86"/>
    </row>
    <row r="4" spans="2:81" s="22" customFormat="1" ht="16.5" customHeight="1" x14ac:dyDescent="0.25">
      <c r="B4" s="36" t="s">
        <v>180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N4"/>
      <c r="BP4" s="86"/>
      <c r="CA4" s="86"/>
      <c r="CB4" s="86"/>
    </row>
    <row r="5" spans="2:81" s="22" customFormat="1" ht="17.25" customHeight="1" x14ac:dyDescent="0.25">
      <c r="B5" s="33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N5"/>
      <c r="BP5" s="86"/>
      <c r="CA5" s="86"/>
      <c r="CB5" s="86"/>
    </row>
    <row r="6" spans="2:81" ht="19.899999999999999" customHeight="1" x14ac:dyDescent="0.25">
      <c r="B6" s="41" t="s">
        <v>703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2:81" x14ac:dyDescent="0.2">
      <c r="B7" s="42" t="s">
        <v>689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2:81" s="1" customFormat="1" ht="110.25" customHeight="1" thickBot="1" x14ac:dyDescent="0.25">
      <c r="B8" s="53"/>
      <c r="C8" s="49" t="s">
        <v>358</v>
      </c>
      <c r="D8" s="49" t="s">
        <v>359</v>
      </c>
      <c r="E8" s="49" t="s">
        <v>349</v>
      </c>
      <c r="F8" s="49" t="s">
        <v>55</v>
      </c>
      <c r="G8" s="49" t="s">
        <v>360</v>
      </c>
      <c r="H8" s="49" t="s">
        <v>108</v>
      </c>
      <c r="I8" s="49" t="s">
        <v>361</v>
      </c>
      <c r="J8" s="49" t="s">
        <v>57</v>
      </c>
      <c r="K8" s="49" t="s">
        <v>58</v>
      </c>
      <c r="L8" s="49" t="s">
        <v>59</v>
      </c>
      <c r="M8" s="49" t="s">
        <v>60</v>
      </c>
      <c r="N8" s="49" t="s">
        <v>61</v>
      </c>
      <c r="O8" s="49" t="s">
        <v>109</v>
      </c>
      <c r="P8" s="49" t="s">
        <v>62</v>
      </c>
      <c r="Q8" s="49" t="s">
        <v>158</v>
      </c>
      <c r="R8" s="49" t="s">
        <v>63</v>
      </c>
      <c r="S8" s="49" t="s">
        <v>64</v>
      </c>
      <c r="T8" s="49" t="s">
        <v>350</v>
      </c>
      <c r="U8" s="49" t="s">
        <v>351</v>
      </c>
      <c r="V8" s="49" t="s">
        <v>67</v>
      </c>
      <c r="W8" s="49" t="s">
        <v>68</v>
      </c>
      <c r="X8" s="49" t="s">
        <v>362</v>
      </c>
      <c r="Y8" s="49" t="s">
        <v>69</v>
      </c>
      <c r="Z8" s="49" t="s">
        <v>70</v>
      </c>
      <c r="AA8" s="49" t="s">
        <v>352</v>
      </c>
      <c r="AB8" s="93" t="s">
        <v>363</v>
      </c>
      <c r="AC8" s="49" t="s">
        <v>72</v>
      </c>
      <c r="AD8" s="49" t="s">
        <v>73</v>
      </c>
      <c r="AE8" s="49" t="s">
        <v>364</v>
      </c>
      <c r="AF8" s="49" t="s">
        <v>136</v>
      </c>
      <c r="AG8" s="49" t="s">
        <v>110</v>
      </c>
      <c r="AH8" s="49" t="s">
        <v>74</v>
      </c>
      <c r="AI8" s="49" t="s">
        <v>365</v>
      </c>
      <c r="AJ8" s="49" t="s">
        <v>354</v>
      </c>
      <c r="AK8" s="49" t="s">
        <v>161</v>
      </c>
      <c r="AL8" s="49" t="s">
        <v>162</v>
      </c>
      <c r="AM8" s="49" t="s">
        <v>355</v>
      </c>
      <c r="AN8" s="93" t="s">
        <v>366</v>
      </c>
      <c r="AO8" s="49" t="s">
        <v>78</v>
      </c>
      <c r="AP8" s="49" t="s">
        <v>79</v>
      </c>
      <c r="AQ8" s="49" t="s">
        <v>80</v>
      </c>
      <c r="AR8" s="54" t="s">
        <v>81</v>
      </c>
      <c r="AS8" s="67" t="s">
        <v>82</v>
      </c>
      <c r="AT8" s="65" t="s">
        <v>227</v>
      </c>
      <c r="AU8" s="65" t="s">
        <v>680</v>
      </c>
      <c r="AV8" s="65" t="s">
        <v>367</v>
      </c>
      <c r="AW8" s="65" t="s">
        <v>50</v>
      </c>
      <c r="AX8" s="65" t="s">
        <v>368</v>
      </c>
      <c r="AY8" s="65" t="s">
        <v>83</v>
      </c>
      <c r="AZ8" s="65" t="s">
        <v>84</v>
      </c>
      <c r="BA8" s="65" t="s">
        <v>85</v>
      </c>
      <c r="BB8" s="65" t="s">
        <v>86</v>
      </c>
      <c r="BC8" s="65" t="s">
        <v>87</v>
      </c>
      <c r="BD8" s="65" t="s">
        <v>356</v>
      </c>
      <c r="BE8" s="65" t="s">
        <v>89</v>
      </c>
      <c r="BF8" s="65" t="s">
        <v>369</v>
      </c>
      <c r="BG8" s="65" t="s">
        <v>357</v>
      </c>
      <c r="BH8" s="65" t="s">
        <v>92</v>
      </c>
      <c r="BI8" s="65" t="s">
        <v>370</v>
      </c>
      <c r="BJ8" s="65" t="s">
        <v>95</v>
      </c>
      <c r="BK8" s="65" t="s">
        <v>96</v>
      </c>
      <c r="BL8" s="65" t="s">
        <v>371</v>
      </c>
      <c r="BM8" s="65" t="s">
        <v>98</v>
      </c>
      <c r="BN8" s="65" t="s">
        <v>372</v>
      </c>
      <c r="BO8" s="65" t="s">
        <v>164</v>
      </c>
      <c r="BP8" s="66" t="s">
        <v>9</v>
      </c>
      <c r="BQ8" s="66" t="s">
        <v>26</v>
      </c>
      <c r="BR8" s="68" t="s">
        <v>10</v>
      </c>
      <c r="BS8" s="65" t="s">
        <v>11</v>
      </c>
      <c r="BT8" s="68" t="s">
        <v>173</v>
      </c>
      <c r="BU8" s="66" t="s">
        <v>13</v>
      </c>
      <c r="BV8" s="68" t="s">
        <v>12</v>
      </c>
      <c r="BW8" s="65" t="s">
        <v>34</v>
      </c>
      <c r="BX8" s="64" t="s">
        <v>28</v>
      </c>
      <c r="BY8" s="68" t="s">
        <v>14</v>
      </c>
      <c r="BZ8" s="68" t="s">
        <v>27</v>
      </c>
      <c r="CA8" s="64" t="s">
        <v>29</v>
      </c>
      <c r="CB8" s="64" t="s">
        <v>30</v>
      </c>
    </row>
    <row r="9" spans="2:81" s="1" customFormat="1" ht="12.75" customHeight="1" thickBot="1" x14ac:dyDescent="0.25">
      <c r="B9" s="73"/>
      <c r="C9" s="69">
        <v>1</v>
      </c>
      <c r="D9" s="69">
        <v>2</v>
      </c>
      <c r="E9" s="69">
        <v>3</v>
      </c>
      <c r="F9" s="69">
        <v>4</v>
      </c>
      <c r="G9" s="69">
        <v>5</v>
      </c>
      <c r="H9" s="69">
        <v>6</v>
      </c>
      <c r="I9" s="69">
        <v>7</v>
      </c>
      <c r="J9" s="69">
        <v>8</v>
      </c>
      <c r="K9" s="69">
        <v>9</v>
      </c>
      <c r="L9" s="69">
        <v>10</v>
      </c>
      <c r="M9" s="69">
        <v>11</v>
      </c>
      <c r="N9" s="69">
        <v>12</v>
      </c>
      <c r="O9" s="69">
        <v>13</v>
      </c>
      <c r="P9" s="69">
        <v>14</v>
      </c>
      <c r="Q9" s="69">
        <v>15</v>
      </c>
      <c r="R9" s="69">
        <v>16</v>
      </c>
      <c r="S9" s="69">
        <v>17</v>
      </c>
      <c r="T9" s="69">
        <v>18</v>
      </c>
      <c r="U9" s="69">
        <v>19</v>
      </c>
      <c r="V9" s="69">
        <v>20</v>
      </c>
      <c r="W9" s="69">
        <v>21</v>
      </c>
      <c r="X9" s="69">
        <v>22</v>
      </c>
      <c r="Y9" s="69">
        <v>23</v>
      </c>
      <c r="Z9" s="69">
        <v>24</v>
      </c>
      <c r="AA9" s="69">
        <v>25</v>
      </c>
      <c r="AB9" s="69">
        <v>26</v>
      </c>
      <c r="AC9" s="69">
        <v>27</v>
      </c>
      <c r="AD9" s="69">
        <v>28</v>
      </c>
      <c r="AE9" s="69">
        <v>29</v>
      </c>
      <c r="AF9" s="69">
        <v>30</v>
      </c>
      <c r="AG9" s="69">
        <v>31</v>
      </c>
      <c r="AH9" s="69">
        <v>32</v>
      </c>
      <c r="AI9" s="69">
        <v>33</v>
      </c>
      <c r="AJ9" s="69">
        <v>34</v>
      </c>
      <c r="AK9" s="69">
        <v>35</v>
      </c>
      <c r="AL9" s="69">
        <v>36</v>
      </c>
      <c r="AM9" s="69">
        <v>37</v>
      </c>
      <c r="AN9" s="69">
        <v>38</v>
      </c>
      <c r="AO9" s="69">
        <v>39</v>
      </c>
      <c r="AP9" s="69">
        <v>40</v>
      </c>
      <c r="AQ9" s="71">
        <v>41</v>
      </c>
      <c r="AR9" s="71">
        <v>42</v>
      </c>
      <c r="AS9" s="69">
        <v>43</v>
      </c>
      <c r="AT9" s="71">
        <v>44</v>
      </c>
      <c r="AU9" s="70" t="s">
        <v>152</v>
      </c>
      <c r="AV9" s="69">
        <v>45</v>
      </c>
      <c r="AW9" s="69">
        <v>46</v>
      </c>
      <c r="AX9" s="71">
        <v>47</v>
      </c>
      <c r="AY9" s="69">
        <v>48</v>
      </c>
      <c r="AZ9" s="71">
        <v>49</v>
      </c>
      <c r="BA9" s="70">
        <v>50</v>
      </c>
      <c r="BB9" s="69">
        <v>51</v>
      </c>
      <c r="BC9" s="69">
        <v>52</v>
      </c>
      <c r="BD9" s="71">
        <v>53</v>
      </c>
      <c r="BE9" s="69">
        <v>54</v>
      </c>
      <c r="BF9" s="69">
        <v>55</v>
      </c>
      <c r="BG9" s="71">
        <v>56</v>
      </c>
      <c r="BH9" s="71">
        <v>57</v>
      </c>
      <c r="BI9" s="70">
        <v>58</v>
      </c>
      <c r="BJ9" s="71">
        <v>59</v>
      </c>
      <c r="BK9" s="69">
        <v>60</v>
      </c>
      <c r="BL9" s="69">
        <v>61</v>
      </c>
      <c r="BM9" s="71">
        <v>62</v>
      </c>
      <c r="BN9" s="69">
        <v>63</v>
      </c>
      <c r="BO9" s="71">
        <v>64</v>
      </c>
      <c r="BP9" s="87"/>
      <c r="BQ9" s="55"/>
      <c r="BR9" s="55"/>
      <c r="BS9" s="63"/>
      <c r="BT9" s="55"/>
      <c r="BU9" s="55"/>
      <c r="BV9" s="55"/>
      <c r="BW9" s="63"/>
      <c r="BX9" s="63"/>
      <c r="BY9" s="63"/>
      <c r="BZ9" s="63"/>
      <c r="CA9" s="88"/>
      <c r="CB9" s="88"/>
    </row>
    <row r="10" spans="2:81" ht="13.5" thickBot="1" x14ac:dyDescent="0.25">
      <c r="B10" s="94" t="s">
        <v>373</v>
      </c>
      <c r="C10" s="56">
        <v>1736.6</v>
      </c>
      <c r="D10" s="56">
        <v>0</v>
      </c>
      <c r="E10" s="56">
        <v>0</v>
      </c>
      <c r="F10" s="56">
        <v>0</v>
      </c>
      <c r="G10" s="56">
        <v>23948</v>
      </c>
      <c r="H10" s="56">
        <v>476.3</v>
      </c>
      <c r="I10" s="56">
        <v>5.1999999999999993</v>
      </c>
      <c r="J10" s="56">
        <v>28.000000000000004</v>
      </c>
      <c r="K10" s="56">
        <v>0</v>
      </c>
      <c r="L10" s="56">
        <v>0</v>
      </c>
      <c r="M10" s="56">
        <v>581.1</v>
      </c>
      <c r="N10" s="56">
        <v>286.90000000000003</v>
      </c>
      <c r="O10" s="56">
        <v>177.3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7.1999999999999993</v>
      </c>
      <c r="Y10" s="56">
        <v>0</v>
      </c>
      <c r="Z10" s="56">
        <v>0</v>
      </c>
      <c r="AA10" s="56">
        <v>0</v>
      </c>
      <c r="AB10" s="56">
        <v>9.5</v>
      </c>
      <c r="AC10" s="56">
        <v>11.6</v>
      </c>
      <c r="AD10" s="56">
        <v>0</v>
      </c>
      <c r="AE10" s="56">
        <v>471.3</v>
      </c>
      <c r="AF10" s="56">
        <v>68.599999999999994</v>
      </c>
      <c r="AG10" s="56">
        <v>0</v>
      </c>
      <c r="AH10" s="56">
        <v>0</v>
      </c>
      <c r="AI10" s="56">
        <v>0</v>
      </c>
      <c r="AJ10" s="56">
        <v>0.7</v>
      </c>
      <c r="AK10" s="56">
        <v>0</v>
      </c>
      <c r="AL10" s="56">
        <v>421</v>
      </c>
      <c r="AM10" s="56">
        <v>0</v>
      </c>
      <c r="AN10" s="56">
        <v>0</v>
      </c>
      <c r="AO10" s="56">
        <v>0</v>
      </c>
      <c r="AP10" s="56">
        <v>0</v>
      </c>
      <c r="AQ10" s="56">
        <v>0.7</v>
      </c>
      <c r="AR10" s="56">
        <v>0.1</v>
      </c>
      <c r="AS10" s="56">
        <v>0.30000000000000004</v>
      </c>
      <c r="AT10" s="56">
        <v>0</v>
      </c>
      <c r="AU10" s="56">
        <v>0</v>
      </c>
      <c r="AV10" s="56">
        <v>10.1</v>
      </c>
      <c r="AW10" s="56">
        <v>0</v>
      </c>
      <c r="AX10" s="56">
        <v>23.2</v>
      </c>
      <c r="AY10" s="56">
        <v>0</v>
      </c>
      <c r="AZ10" s="56">
        <v>27.9</v>
      </c>
      <c r="BA10" s="56">
        <v>0</v>
      </c>
      <c r="BB10" s="56">
        <v>0</v>
      </c>
      <c r="BC10" s="56">
        <v>0</v>
      </c>
      <c r="BD10" s="56">
        <v>78.2</v>
      </c>
      <c r="BE10" s="56">
        <v>78</v>
      </c>
      <c r="BF10" s="56">
        <v>124</v>
      </c>
      <c r="BG10" s="56">
        <v>71.7</v>
      </c>
      <c r="BH10" s="56">
        <v>25.8</v>
      </c>
      <c r="BI10" s="56">
        <v>4.6999999999999993</v>
      </c>
      <c r="BJ10" s="56">
        <v>35.1</v>
      </c>
      <c r="BK10" s="56">
        <v>0.5</v>
      </c>
      <c r="BL10" s="56">
        <v>0</v>
      </c>
      <c r="BM10" s="56">
        <v>0</v>
      </c>
      <c r="BN10" s="56">
        <v>0</v>
      </c>
      <c r="BO10" s="56">
        <v>0</v>
      </c>
      <c r="BP10" s="82">
        <v>28709.599999999999</v>
      </c>
      <c r="BQ10" s="56">
        <v>8595.7999999999993</v>
      </c>
      <c r="BR10" s="56">
        <v>8578.1</v>
      </c>
      <c r="BS10" s="56">
        <v>5.9</v>
      </c>
      <c r="BT10" s="56">
        <v>11.8</v>
      </c>
      <c r="BU10" s="56">
        <v>2453.5</v>
      </c>
      <c r="BV10" s="56">
        <v>2292.1999999999998</v>
      </c>
      <c r="BW10" s="56">
        <v>161.30000000000001</v>
      </c>
      <c r="BX10" s="56">
        <v>11682.400000000001</v>
      </c>
      <c r="BY10" s="56">
        <v>8579.7000000000007</v>
      </c>
      <c r="BZ10" s="56">
        <v>3102.7</v>
      </c>
      <c r="CA10" s="82">
        <v>22731.699999999997</v>
      </c>
      <c r="CB10" s="82">
        <v>51441.3</v>
      </c>
      <c r="CC10" s="91"/>
    </row>
    <row r="11" spans="2:81" ht="13.5" thickBot="1" x14ac:dyDescent="0.25">
      <c r="B11" s="95" t="s">
        <v>374</v>
      </c>
      <c r="C11" s="56">
        <v>0.19999999999999996</v>
      </c>
      <c r="D11" s="56">
        <v>738.19999999999902</v>
      </c>
      <c r="E11" s="56">
        <v>0</v>
      </c>
      <c r="F11" s="56">
        <v>0.1</v>
      </c>
      <c r="G11" s="56">
        <v>17.600000000000001</v>
      </c>
      <c r="H11" s="56">
        <v>0.7</v>
      </c>
      <c r="I11" s="56">
        <v>134.6</v>
      </c>
      <c r="J11" s="56">
        <v>33.200000000000003</v>
      </c>
      <c r="K11" s="56">
        <v>0</v>
      </c>
      <c r="L11" s="56">
        <v>0</v>
      </c>
      <c r="M11" s="56">
        <v>0</v>
      </c>
      <c r="N11" s="56">
        <v>1.9</v>
      </c>
      <c r="O11" s="56">
        <v>23.099999999999998</v>
      </c>
      <c r="P11" s="56">
        <v>0</v>
      </c>
      <c r="Q11" s="56">
        <v>0</v>
      </c>
      <c r="R11" s="56">
        <v>0.1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11.600000000000001</v>
      </c>
      <c r="Y11" s="56">
        <v>0</v>
      </c>
      <c r="Z11" s="56">
        <v>2.2000000000000002</v>
      </c>
      <c r="AA11" s="56">
        <v>0</v>
      </c>
      <c r="AB11" s="56">
        <v>1.7999999999999998</v>
      </c>
      <c r="AC11" s="56">
        <v>0</v>
      </c>
      <c r="AD11" s="56">
        <v>0</v>
      </c>
      <c r="AE11" s="56">
        <v>0.6</v>
      </c>
      <c r="AF11" s="56">
        <v>1.2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0.4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0.8</v>
      </c>
      <c r="BE11" s="56">
        <v>37.700000000000003</v>
      </c>
      <c r="BF11" s="56">
        <v>0</v>
      </c>
      <c r="BG11" s="56">
        <v>0</v>
      </c>
      <c r="BH11" s="56">
        <v>0</v>
      </c>
      <c r="BI11" s="56">
        <v>0.1</v>
      </c>
      <c r="BJ11" s="56">
        <v>0</v>
      </c>
      <c r="BK11" s="56">
        <v>0</v>
      </c>
      <c r="BL11" s="56">
        <v>0</v>
      </c>
      <c r="BM11" s="56">
        <v>0</v>
      </c>
      <c r="BN11" s="56">
        <v>0</v>
      </c>
      <c r="BO11" s="56">
        <v>0</v>
      </c>
      <c r="BP11" s="82">
        <v>1006.0999999999991</v>
      </c>
      <c r="BQ11" s="56">
        <v>379.5</v>
      </c>
      <c r="BR11" s="56">
        <v>281.5</v>
      </c>
      <c r="BS11" s="56">
        <v>1.5</v>
      </c>
      <c r="BT11" s="56">
        <v>96.5</v>
      </c>
      <c r="BU11" s="56">
        <v>241.7</v>
      </c>
      <c r="BV11" s="56">
        <v>54</v>
      </c>
      <c r="BW11" s="56">
        <v>187.7</v>
      </c>
      <c r="BX11" s="56">
        <v>172.9</v>
      </c>
      <c r="BY11" s="56">
        <v>167.5</v>
      </c>
      <c r="BZ11" s="56">
        <v>5.4</v>
      </c>
      <c r="CA11" s="82">
        <v>794.1</v>
      </c>
      <c r="CB11" s="82">
        <v>1800.1999999999991</v>
      </c>
      <c r="CC11" s="91"/>
    </row>
    <row r="12" spans="2:81" ht="24.75" thickBot="1" x14ac:dyDescent="0.25">
      <c r="B12" s="95" t="s">
        <v>375</v>
      </c>
      <c r="C12" s="56">
        <v>0</v>
      </c>
      <c r="D12" s="56">
        <v>0</v>
      </c>
      <c r="E12" s="56">
        <v>3.69999999999999</v>
      </c>
      <c r="F12" s="56">
        <v>0</v>
      </c>
      <c r="G12" s="56">
        <v>3.5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5.4</v>
      </c>
      <c r="BF12" s="56">
        <v>3.3</v>
      </c>
      <c r="BG12" s="56">
        <v>5.9</v>
      </c>
      <c r="BH12" s="56">
        <v>11.799999999999999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82">
        <v>33.599999999999994</v>
      </c>
      <c r="BQ12" s="56">
        <v>1927.5</v>
      </c>
      <c r="BR12" s="56">
        <v>1927.5</v>
      </c>
      <c r="BS12" s="56">
        <v>0</v>
      </c>
      <c r="BT12" s="56">
        <v>0</v>
      </c>
      <c r="BU12" s="56">
        <v>25.7</v>
      </c>
      <c r="BV12" s="56">
        <v>0</v>
      </c>
      <c r="BW12" s="56">
        <v>25.7</v>
      </c>
      <c r="BX12" s="56">
        <v>419.50000000000006</v>
      </c>
      <c r="BY12" s="56">
        <v>368.8</v>
      </c>
      <c r="BZ12" s="56">
        <v>50.699999999999996</v>
      </c>
      <c r="CA12" s="82">
        <v>2372.6999999999998</v>
      </c>
      <c r="CB12" s="82">
        <v>2406.3000000000002</v>
      </c>
      <c r="CC12" s="91"/>
    </row>
    <row r="13" spans="2:81" ht="13.5" thickBot="1" x14ac:dyDescent="0.25">
      <c r="B13" s="95" t="s">
        <v>376</v>
      </c>
      <c r="C13" s="56">
        <v>0</v>
      </c>
      <c r="D13" s="56">
        <v>0</v>
      </c>
      <c r="E13" s="56">
        <v>0.80000000000000027</v>
      </c>
      <c r="F13" s="56">
        <v>8.2999999999999972</v>
      </c>
      <c r="G13" s="56">
        <v>81</v>
      </c>
      <c r="H13" s="56">
        <v>0.19999999999999996</v>
      </c>
      <c r="I13" s="56">
        <v>0.19999999999999996</v>
      </c>
      <c r="J13" s="56">
        <v>25.200000000000003</v>
      </c>
      <c r="K13" s="56">
        <v>0.2</v>
      </c>
      <c r="L13" s="56">
        <v>1008.8999999999996</v>
      </c>
      <c r="M13" s="56">
        <v>49.399999999999977</v>
      </c>
      <c r="N13" s="56">
        <v>0.39999999999999991</v>
      </c>
      <c r="O13" s="56">
        <v>0</v>
      </c>
      <c r="P13" s="56">
        <v>273.30000000000007</v>
      </c>
      <c r="Q13" s="56">
        <v>312</v>
      </c>
      <c r="R13" s="56">
        <v>35.999999999999993</v>
      </c>
      <c r="S13" s="56">
        <v>9.9999999999999978E-2</v>
      </c>
      <c r="T13" s="56">
        <v>146.40000000000003</v>
      </c>
      <c r="U13" s="56">
        <v>0.70000000000000018</v>
      </c>
      <c r="V13" s="56">
        <v>25.400000000000006</v>
      </c>
      <c r="W13" s="56">
        <v>0</v>
      </c>
      <c r="X13" s="56">
        <v>0.39999999999999991</v>
      </c>
      <c r="Y13" s="56">
        <v>1.2999999999999998</v>
      </c>
      <c r="Z13" s="56">
        <v>674.30000000000018</v>
      </c>
      <c r="AA13" s="56">
        <v>2.3000000000000003</v>
      </c>
      <c r="AB13" s="56">
        <v>14.600000000000001</v>
      </c>
      <c r="AC13" s="56">
        <v>322.70000000000107</v>
      </c>
      <c r="AD13" s="56">
        <v>0</v>
      </c>
      <c r="AE13" s="56">
        <v>27.900000000000006</v>
      </c>
      <c r="AF13" s="56">
        <v>0.29999999999999982</v>
      </c>
      <c r="AG13" s="56">
        <v>0</v>
      </c>
      <c r="AH13" s="56">
        <v>0</v>
      </c>
      <c r="AI13" s="56">
        <v>0</v>
      </c>
      <c r="AJ13" s="56">
        <v>0.39999999999999991</v>
      </c>
      <c r="AK13" s="56">
        <v>0</v>
      </c>
      <c r="AL13" s="56">
        <v>2.5</v>
      </c>
      <c r="AM13" s="56">
        <v>0</v>
      </c>
      <c r="AN13" s="56">
        <v>0</v>
      </c>
      <c r="AO13" s="56">
        <v>0</v>
      </c>
      <c r="AP13" s="56">
        <v>0</v>
      </c>
      <c r="AQ13" s="56">
        <v>9.9999999999999978E-2</v>
      </c>
      <c r="AR13" s="56">
        <v>0.1</v>
      </c>
      <c r="AS13" s="56">
        <v>9.9999999999999978E-2</v>
      </c>
      <c r="AT13" s="56">
        <v>9.9999999999999978E-2</v>
      </c>
      <c r="AU13" s="56">
        <v>0</v>
      </c>
      <c r="AV13" s="56">
        <v>3.5</v>
      </c>
      <c r="AW13" s="56">
        <v>0</v>
      </c>
      <c r="AX13" s="56">
        <v>1.0000000000000002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9.9999999999999978E-2</v>
      </c>
      <c r="BE13" s="56">
        <v>16.100000000000001</v>
      </c>
      <c r="BF13" s="56">
        <v>0.2</v>
      </c>
      <c r="BG13" s="56">
        <v>0</v>
      </c>
      <c r="BH13" s="56">
        <v>0</v>
      </c>
      <c r="BI13" s="56">
        <v>0.2</v>
      </c>
      <c r="BJ13" s="56">
        <v>0.89999999999999991</v>
      </c>
      <c r="BK13" s="56">
        <v>0</v>
      </c>
      <c r="BL13" s="56">
        <v>0</v>
      </c>
      <c r="BM13" s="56">
        <v>0.19999999999999996</v>
      </c>
      <c r="BN13" s="56">
        <v>0</v>
      </c>
      <c r="BO13" s="56">
        <v>0</v>
      </c>
      <c r="BP13" s="82">
        <v>3037.8000000000029</v>
      </c>
      <c r="BQ13" s="56">
        <v>44.6</v>
      </c>
      <c r="BR13" s="56">
        <v>38.6</v>
      </c>
      <c r="BS13" s="56">
        <v>0</v>
      </c>
      <c r="BT13" s="56">
        <v>6</v>
      </c>
      <c r="BU13" s="56">
        <v>-371.4</v>
      </c>
      <c r="BV13" s="56">
        <v>226.3</v>
      </c>
      <c r="BW13" s="56">
        <v>-597.70000000000005</v>
      </c>
      <c r="BX13" s="56">
        <v>2165.7000000000003</v>
      </c>
      <c r="BY13" s="56">
        <v>977.19999999999993</v>
      </c>
      <c r="BZ13" s="56">
        <v>1188.5</v>
      </c>
      <c r="CA13" s="82">
        <v>1838.9</v>
      </c>
      <c r="CB13" s="82">
        <v>4876.7000000000044</v>
      </c>
      <c r="CC13" s="91"/>
    </row>
    <row r="14" spans="2:81" ht="13.5" thickBot="1" x14ac:dyDescent="0.25">
      <c r="B14" s="95" t="s">
        <v>377</v>
      </c>
      <c r="C14" s="56">
        <v>7642.9</v>
      </c>
      <c r="D14" s="56">
        <v>0</v>
      </c>
      <c r="E14" s="56">
        <v>189.8</v>
      </c>
      <c r="F14" s="56">
        <v>19.2</v>
      </c>
      <c r="G14" s="56">
        <v>22627.200000000001</v>
      </c>
      <c r="H14" s="56">
        <v>87.8</v>
      </c>
      <c r="I14" s="56">
        <v>0.90000000000000013</v>
      </c>
      <c r="J14" s="56">
        <v>64.5</v>
      </c>
      <c r="K14" s="56">
        <v>0</v>
      </c>
      <c r="L14" s="56">
        <v>41.5</v>
      </c>
      <c r="M14" s="56">
        <v>257.8</v>
      </c>
      <c r="N14" s="56">
        <v>13.999999999999998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1.5</v>
      </c>
      <c r="V14" s="56">
        <v>0</v>
      </c>
      <c r="W14" s="56">
        <v>0</v>
      </c>
      <c r="X14" s="56">
        <v>2.8</v>
      </c>
      <c r="Y14" s="56">
        <v>56.899999999999991</v>
      </c>
      <c r="Z14" s="56">
        <v>125.9</v>
      </c>
      <c r="AA14" s="56">
        <v>65.7</v>
      </c>
      <c r="AB14" s="56">
        <v>1.8</v>
      </c>
      <c r="AC14" s="56">
        <v>90.1</v>
      </c>
      <c r="AD14" s="56">
        <v>0</v>
      </c>
      <c r="AE14" s="56">
        <v>1154</v>
      </c>
      <c r="AF14" s="56">
        <v>641.20000000000005</v>
      </c>
      <c r="AG14" s="56">
        <v>0</v>
      </c>
      <c r="AH14" s="56">
        <v>0.1</v>
      </c>
      <c r="AI14" s="56">
        <v>0</v>
      </c>
      <c r="AJ14" s="56">
        <v>6.5</v>
      </c>
      <c r="AK14" s="56">
        <v>0.2</v>
      </c>
      <c r="AL14" s="56">
        <v>8101.7999999999993</v>
      </c>
      <c r="AM14" s="56">
        <v>0</v>
      </c>
      <c r="AN14" s="56">
        <v>1.8</v>
      </c>
      <c r="AO14" s="56">
        <v>0</v>
      </c>
      <c r="AP14" s="56">
        <v>0</v>
      </c>
      <c r="AQ14" s="56">
        <v>4.0999999999999996</v>
      </c>
      <c r="AR14" s="56">
        <v>0.3</v>
      </c>
      <c r="AS14" s="56">
        <v>1.5</v>
      </c>
      <c r="AT14" s="56">
        <v>0</v>
      </c>
      <c r="AU14" s="56">
        <v>0</v>
      </c>
      <c r="AV14" s="56">
        <v>23.3</v>
      </c>
      <c r="AW14" s="56">
        <v>0</v>
      </c>
      <c r="AX14" s="56">
        <v>1</v>
      </c>
      <c r="AY14" s="56">
        <v>0</v>
      </c>
      <c r="AZ14" s="56">
        <v>34.200000000000003</v>
      </c>
      <c r="BA14" s="56">
        <v>0</v>
      </c>
      <c r="BB14" s="56">
        <v>0</v>
      </c>
      <c r="BC14" s="56">
        <v>0</v>
      </c>
      <c r="BD14" s="56">
        <v>0</v>
      </c>
      <c r="BE14" s="56">
        <v>358.8</v>
      </c>
      <c r="BF14" s="56">
        <v>288.7</v>
      </c>
      <c r="BG14" s="56">
        <v>420.2</v>
      </c>
      <c r="BH14" s="56">
        <v>471.2</v>
      </c>
      <c r="BI14" s="56">
        <v>8</v>
      </c>
      <c r="BJ14" s="56">
        <v>4</v>
      </c>
      <c r="BK14" s="56">
        <v>8.6</v>
      </c>
      <c r="BL14" s="56">
        <v>0</v>
      </c>
      <c r="BM14" s="56">
        <v>1</v>
      </c>
      <c r="BN14" s="56">
        <v>0</v>
      </c>
      <c r="BO14" s="56">
        <v>0</v>
      </c>
      <c r="BP14" s="82">
        <v>42820.799999999988</v>
      </c>
      <c r="BQ14" s="56">
        <v>49733.899999999994</v>
      </c>
      <c r="BR14" s="56">
        <v>49710.2</v>
      </c>
      <c r="BS14" s="56">
        <v>23.7</v>
      </c>
      <c r="BT14" s="56">
        <v>0</v>
      </c>
      <c r="BU14" s="56">
        <v>288.39999999999998</v>
      </c>
      <c r="BV14" s="56">
        <v>0</v>
      </c>
      <c r="BW14" s="56">
        <v>288.39999999999998</v>
      </c>
      <c r="BX14" s="56">
        <v>28841</v>
      </c>
      <c r="BY14" s="56">
        <v>16122.2</v>
      </c>
      <c r="BZ14" s="56">
        <v>12718.8</v>
      </c>
      <c r="CA14" s="82">
        <v>78863.3</v>
      </c>
      <c r="CB14" s="82">
        <v>121684.09999999998</v>
      </c>
      <c r="CC14" s="91"/>
    </row>
    <row r="15" spans="2:81" ht="13.5" thickBot="1" x14ac:dyDescent="0.25">
      <c r="B15" s="95" t="s">
        <v>378</v>
      </c>
      <c r="C15" s="56">
        <v>8.3000000000000007</v>
      </c>
      <c r="D15" s="56">
        <v>0</v>
      </c>
      <c r="E15" s="56">
        <v>25.1</v>
      </c>
      <c r="F15" s="56">
        <v>9.9999999999999867E-2</v>
      </c>
      <c r="G15" s="56">
        <v>28.099999999999994</v>
      </c>
      <c r="H15" s="56">
        <v>52.09999999998945</v>
      </c>
      <c r="I15" s="56">
        <v>0.30000000000000027</v>
      </c>
      <c r="J15" s="56">
        <v>10.299999999999997</v>
      </c>
      <c r="K15" s="56">
        <v>0.40000000000000036</v>
      </c>
      <c r="L15" s="56">
        <v>0</v>
      </c>
      <c r="M15" s="56">
        <v>54.199999999999989</v>
      </c>
      <c r="N15" s="56">
        <v>6</v>
      </c>
      <c r="O15" s="56">
        <v>30.400000000000034</v>
      </c>
      <c r="P15" s="56">
        <v>4.1000000000000014</v>
      </c>
      <c r="Q15" s="56">
        <v>2.3000000000000007</v>
      </c>
      <c r="R15" s="56">
        <v>17.700000000000003</v>
      </c>
      <c r="S15" s="56">
        <v>0</v>
      </c>
      <c r="T15" s="56">
        <v>2.5999999999999979</v>
      </c>
      <c r="U15" s="56">
        <v>0.40000000000000213</v>
      </c>
      <c r="V15" s="56">
        <v>275.80000000000007</v>
      </c>
      <c r="W15" s="56">
        <v>0.59999999999999964</v>
      </c>
      <c r="X15" s="56">
        <v>76.399999999999977</v>
      </c>
      <c r="Y15" s="56">
        <v>2.4000000000000021</v>
      </c>
      <c r="Z15" s="56">
        <v>0</v>
      </c>
      <c r="AA15" s="56">
        <v>6.6</v>
      </c>
      <c r="AB15" s="56">
        <v>23.600000000000009</v>
      </c>
      <c r="AC15" s="56">
        <v>47.800000000000011</v>
      </c>
      <c r="AD15" s="56">
        <v>4.8999999999999986</v>
      </c>
      <c r="AE15" s="56">
        <v>37.800000000000011</v>
      </c>
      <c r="AF15" s="56">
        <v>11</v>
      </c>
      <c r="AG15" s="56">
        <v>18.399999999999999</v>
      </c>
      <c r="AH15" s="56">
        <v>0.19999999999999996</v>
      </c>
      <c r="AI15" s="56">
        <v>0</v>
      </c>
      <c r="AJ15" s="56">
        <v>8.7000000000000028</v>
      </c>
      <c r="AK15" s="56">
        <v>0.20000000000000018</v>
      </c>
      <c r="AL15" s="56">
        <v>23.199999999999989</v>
      </c>
      <c r="AM15" s="56">
        <v>0.10000000000000009</v>
      </c>
      <c r="AN15" s="56">
        <v>0.5</v>
      </c>
      <c r="AO15" s="56">
        <v>0.5</v>
      </c>
      <c r="AP15" s="56">
        <v>0.19999999999999973</v>
      </c>
      <c r="AQ15" s="56">
        <v>0.5</v>
      </c>
      <c r="AR15" s="56">
        <v>0.29999999999999993</v>
      </c>
      <c r="AS15" s="56">
        <v>0.19999999999999996</v>
      </c>
      <c r="AT15" s="56">
        <v>15.700000000000017</v>
      </c>
      <c r="AU15" s="56">
        <v>0</v>
      </c>
      <c r="AV15" s="56">
        <v>9.9999999999999978E-2</v>
      </c>
      <c r="AW15" s="56">
        <v>15</v>
      </c>
      <c r="AX15" s="56">
        <v>0.39999999999999991</v>
      </c>
      <c r="AY15" s="56">
        <v>17.200000000000003</v>
      </c>
      <c r="AZ15" s="56">
        <v>29.699999999999989</v>
      </c>
      <c r="BA15" s="56">
        <v>3.5000000000000036</v>
      </c>
      <c r="BB15" s="56">
        <v>0.7</v>
      </c>
      <c r="BC15" s="56">
        <v>1.1000000000000001</v>
      </c>
      <c r="BD15" s="56">
        <v>14.200000000000017</v>
      </c>
      <c r="BE15" s="56">
        <v>14.5</v>
      </c>
      <c r="BF15" s="56">
        <v>13.899999999999999</v>
      </c>
      <c r="BG15" s="56">
        <v>2.9000000000000057</v>
      </c>
      <c r="BH15" s="56">
        <v>21.5</v>
      </c>
      <c r="BI15" s="56">
        <v>2.2999999999999998</v>
      </c>
      <c r="BJ15" s="56">
        <v>6.5000000000000018</v>
      </c>
      <c r="BK15" s="56">
        <v>11.7</v>
      </c>
      <c r="BL15" s="56">
        <v>9.9000000000000021</v>
      </c>
      <c r="BM15" s="56">
        <v>25.400000000000006</v>
      </c>
      <c r="BN15" s="56">
        <v>0</v>
      </c>
      <c r="BO15" s="56">
        <v>0</v>
      </c>
      <c r="BP15" s="82">
        <v>988.49999999998909</v>
      </c>
      <c r="BQ15" s="56">
        <v>2938.2999999999993</v>
      </c>
      <c r="BR15" s="56">
        <v>2937.5</v>
      </c>
      <c r="BS15" s="56">
        <v>0</v>
      </c>
      <c r="BT15" s="56">
        <v>0.8</v>
      </c>
      <c r="BU15" s="56">
        <v>-27.2</v>
      </c>
      <c r="BV15" s="56">
        <v>-3.3</v>
      </c>
      <c r="BW15" s="56">
        <v>-23.9</v>
      </c>
      <c r="BX15" s="56">
        <v>10074.200000000001</v>
      </c>
      <c r="BY15" s="56">
        <v>6321.7000000000007</v>
      </c>
      <c r="BZ15" s="56">
        <v>3752.5</v>
      </c>
      <c r="CA15" s="82">
        <v>12985.3</v>
      </c>
      <c r="CB15" s="82">
        <v>13973.799999999988</v>
      </c>
      <c r="CC15" s="91"/>
    </row>
    <row r="16" spans="2:81" ht="24.75" thickBot="1" x14ac:dyDescent="0.25">
      <c r="B16" s="95" t="s">
        <v>379</v>
      </c>
      <c r="C16" s="56">
        <v>46.900000000000006</v>
      </c>
      <c r="D16" s="56">
        <v>0</v>
      </c>
      <c r="E16" s="56">
        <v>10</v>
      </c>
      <c r="F16" s="56">
        <v>39.5</v>
      </c>
      <c r="G16" s="56">
        <v>271</v>
      </c>
      <c r="H16" s="56">
        <v>6.6</v>
      </c>
      <c r="I16" s="56">
        <v>1177.0999999999899</v>
      </c>
      <c r="J16" s="56">
        <v>80.199999999999989</v>
      </c>
      <c r="K16" s="56">
        <v>8.2000000000000011</v>
      </c>
      <c r="L16" s="56">
        <v>0</v>
      </c>
      <c r="M16" s="56">
        <v>49.3</v>
      </c>
      <c r="N16" s="56">
        <v>5.0999999999999996</v>
      </c>
      <c r="O16" s="56">
        <v>68.599999999999994</v>
      </c>
      <c r="P16" s="56">
        <v>135.30000000000001</v>
      </c>
      <c r="Q16" s="56">
        <v>10.5</v>
      </c>
      <c r="R16" s="56">
        <v>136.5</v>
      </c>
      <c r="S16" s="56">
        <v>2.6999999999999997</v>
      </c>
      <c r="T16" s="56">
        <v>54.8</v>
      </c>
      <c r="U16" s="56">
        <v>103.8</v>
      </c>
      <c r="V16" s="56">
        <v>25.2</v>
      </c>
      <c r="W16" s="56">
        <v>1.4</v>
      </c>
      <c r="X16" s="56">
        <v>467.29999999999899</v>
      </c>
      <c r="Y16" s="56">
        <v>27.2</v>
      </c>
      <c r="Z16" s="56">
        <v>0</v>
      </c>
      <c r="AA16" s="56">
        <v>0</v>
      </c>
      <c r="AB16" s="56">
        <v>7</v>
      </c>
      <c r="AC16" s="56">
        <v>1248.8</v>
      </c>
      <c r="AD16" s="56">
        <v>0.5</v>
      </c>
      <c r="AE16" s="56">
        <v>94</v>
      </c>
      <c r="AF16" s="56">
        <v>28.199999999999996</v>
      </c>
      <c r="AG16" s="56">
        <v>120.60000000000001</v>
      </c>
      <c r="AH16" s="56">
        <v>0</v>
      </c>
      <c r="AI16" s="56">
        <v>0</v>
      </c>
      <c r="AJ16" s="56">
        <v>60.3</v>
      </c>
      <c r="AK16" s="56">
        <v>0.1</v>
      </c>
      <c r="AL16" s="56">
        <v>104.6</v>
      </c>
      <c r="AM16" s="56">
        <v>0.39999999999999997</v>
      </c>
      <c r="AN16" s="56">
        <v>0.1</v>
      </c>
      <c r="AO16" s="56">
        <v>18.600000000000001</v>
      </c>
      <c r="AP16" s="56">
        <v>0</v>
      </c>
      <c r="AQ16" s="56">
        <v>0</v>
      </c>
      <c r="AR16" s="56">
        <v>0</v>
      </c>
      <c r="AS16" s="56">
        <v>0</v>
      </c>
      <c r="AT16" s="56">
        <v>54.1</v>
      </c>
      <c r="AU16" s="56">
        <v>0</v>
      </c>
      <c r="AV16" s="56">
        <v>0.60000000000000009</v>
      </c>
      <c r="AW16" s="56">
        <v>20.399999999999999</v>
      </c>
      <c r="AX16" s="56">
        <v>0.2</v>
      </c>
      <c r="AY16" s="56">
        <v>2.6</v>
      </c>
      <c r="AZ16" s="56">
        <v>2.2000000000000002</v>
      </c>
      <c r="BA16" s="56">
        <v>36.5</v>
      </c>
      <c r="BB16" s="56">
        <v>4.4000000000000004</v>
      </c>
      <c r="BC16" s="56">
        <v>0</v>
      </c>
      <c r="BD16" s="56">
        <v>57.099999999999994</v>
      </c>
      <c r="BE16" s="56">
        <v>16.099999999999998</v>
      </c>
      <c r="BF16" s="56">
        <v>28</v>
      </c>
      <c r="BG16" s="56">
        <v>13.200000000000001</v>
      </c>
      <c r="BH16" s="56">
        <v>7.4</v>
      </c>
      <c r="BI16" s="56">
        <v>0</v>
      </c>
      <c r="BJ16" s="56">
        <v>3.3</v>
      </c>
      <c r="BK16" s="56">
        <v>18.399999999999999</v>
      </c>
      <c r="BL16" s="56">
        <v>0.2</v>
      </c>
      <c r="BM16" s="56">
        <v>5.2</v>
      </c>
      <c r="BN16" s="56">
        <v>0</v>
      </c>
      <c r="BO16" s="56">
        <v>0</v>
      </c>
      <c r="BP16" s="82">
        <v>4680.2999999999902</v>
      </c>
      <c r="BQ16" s="56">
        <v>236.5</v>
      </c>
      <c r="BR16" s="56">
        <v>232.39999999999998</v>
      </c>
      <c r="BS16" s="56">
        <v>4.0999999999999996</v>
      </c>
      <c r="BT16" s="56">
        <v>0</v>
      </c>
      <c r="BU16" s="56">
        <v>-26.000000000000004</v>
      </c>
      <c r="BV16" s="56">
        <v>37.9</v>
      </c>
      <c r="BW16" s="56">
        <v>-63.900000000000006</v>
      </c>
      <c r="BX16" s="56">
        <v>1216.0999999999999</v>
      </c>
      <c r="BY16" s="56">
        <v>767.8</v>
      </c>
      <c r="BZ16" s="56">
        <v>448.3</v>
      </c>
      <c r="CA16" s="82">
        <v>1426.6</v>
      </c>
      <c r="CB16" s="82">
        <v>6106.8999999999896</v>
      </c>
      <c r="CC16" s="91"/>
    </row>
    <row r="17" spans="2:81" ht="13.5" thickBot="1" x14ac:dyDescent="0.25">
      <c r="B17" s="95" t="s">
        <v>380</v>
      </c>
      <c r="C17" s="56">
        <v>7.7999999999999989</v>
      </c>
      <c r="D17" s="56">
        <v>0</v>
      </c>
      <c r="E17" s="56">
        <v>0.1</v>
      </c>
      <c r="F17" s="56">
        <v>2.2999999999999998</v>
      </c>
      <c r="G17" s="56">
        <v>1494.6</v>
      </c>
      <c r="H17" s="56">
        <v>107.8</v>
      </c>
      <c r="I17" s="56">
        <v>200.6</v>
      </c>
      <c r="J17" s="56">
        <v>2336.6999999999898</v>
      </c>
      <c r="K17" s="56">
        <v>431.60000000000105</v>
      </c>
      <c r="L17" s="56">
        <v>0</v>
      </c>
      <c r="M17" s="56">
        <v>203.39999999999998</v>
      </c>
      <c r="N17" s="56">
        <v>182.00000000000003</v>
      </c>
      <c r="O17" s="56">
        <v>118.9</v>
      </c>
      <c r="P17" s="56">
        <v>154.29999999999998</v>
      </c>
      <c r="Q17" s="56">
        <v>24.499999999999996</v>
      </c>
      <c r="R17" s="56">
        <v>148.60000000000002</v>
      </c>
      <c r="S17" s="56">
        <v>8.1000000000000014</v>
      </c>
      <c r="T17" s="56">
        <v>78.600000000000009</v>
      </c>
      <c r="U17" s="56">
        <v>56.300000000000004</v>
      </c>
      <c r="V17" s="56">
        <v>44.3</v>
      </c>
      <c r="W17" s="56">
        <v>5.5</v>
      </c>
      <c r="X17" s="56">
        <v>132.89999999999998</v>
      </c>
      <c r="Y17" s="56">
        <v>49.699999999999996</v>
      </c>
      <c r="Z17" s="56">
        <v>170.3</v>
      </c>
      <c r="AA17" s="56">
        <v>1.6999999999999997</v>
      </c>
      <c r="AB17" s="56">
        <v>162.1</v>
      </c>
      <c r="AC17" s="56">
        <v>14.2</v>
      </c>
      <c r="AD17" s="56">
        <v>20</v>
      </c>
      <c r="AE17" s="56">
        <v>122.9</v>
      </c>
      <c r="AF17" s="56">
        <v>41.7</v>
      </c>
      <c r="AG17" s="56">
        <v>1.2999999999999998</v>
      </c>
      <c r="AH17" s="56">
        <v>0.1</v>
      </c>
      <c r="AI17" s="56">
        <v>0.60000000000000009</v>
      </c>
      <c r="AJ17" s="56">
        <v>8.6999999999999993</v>
      </c>
      <c r="AK17" s="56">
        <v>0.79999999999999993</v>
      </c>
      <c r="AL17" s="56">
        <v>137.19999999999999</v>
      </c>
      <c r="AM17" s="56">
        <v>234.5</v>
      </c>
      <c r="AN17" s="56">
        <v>8.6999999999999993</v>
      </c>
      <c r="AO17" s="56">
        <v>13.999999999999998</v>
      </c>
      <c r="AP17" s="56">
        <v>55.699999999999996</v>
      </c>
      <c r="AQ17" s="56">
        <v>135.60000000000002</v>
      </c>
      <c r="AR17" s="56">
        <v>47.7</v>
      </c>
      <c r="AS17" s="56">
        <v>60.4</v>
      </c>
      <c r="AT17" s="56">
        <v>1</v>
      </c>
      <c r="AU17" s="56">
        <v>0</v>
      </c>
      <c r="AV17" s="56">
        <v>54.1</v>
      </c>
      <c r="AW17" s="56">
        <v>15.900000000000002</v>
      </c>
      <c r="AX17" s="56">
        <v>0.79999999999999993</v>
      </c>
      <c r="AY17" s="56">
        <v>75.5</v>
      </c>
      <c r="AZ17" s="56">
        <v>27.900000000000002</v>
      </c>
      <c r="BA17" s="56">
        <v>1.4</v>
      </c>
      <c r="BB17" s="56">
        <v>2.4000000000000004</v>
      </c>
      <c r="BC17" s="56">
        <v>0.1</v>
      </c>
      <c r="BD17" s="56">
        <v>8.1999999999999993</v>
      </c>
      <c r="BE17" s="56">
        <v>64.800000000000011</v>
      </c>
      <c r="BF17" s="56">
        <v>120.4</v>
      </c>
      <c r="BG17" s="56">
        <v>72.900000000000006</v>
      </c>
      <c r="BH17" s="56">
        <v>7.8999999999999995</v>
      </c>
      <c r="BI17" s="56">
        <v>3.8000000000000003</v>
      </c>
      <c r="BJ17" s="56">
        <v>8.3000000000000007</v>
      </c>
      <c r="BK17" s="56">
        <v>33.400000000000006</v>
      </c>
      <c r="BL17" s="56">
        <v>0.60000000000000009</v>
      </c>
      <c r="BM17" s="56">
        <v>7.1</v>
      </c>
      <c r="BN17" s="56">
        <v>0</v>
      </c>
      <c r="BO17" s="56">
        <v>0</v>
      </c>
      <c r="BP17" s="82">
        <v>7533.2999999999893</v>
      </c>
      <c r="BQ17" s="56">
        <v>2624.8999999999996</v>
      </c>
      <c r="BR17" s="56">
        <v>2612.7999999999997</v>
      </c>
      <c r="BS17" s="56">
        <v>0</v>
      </c>
      <c r="BT17" s="56">
        <v>12.1</v>
      </c>
      <c r="BU17" s="56">
        <v>-23.5</v>
      </c>
      <c r="BV17" s="56">
        <v>0</v>
      </c>
      <c r="BW17" s="56">
        <v>-23.5</v>
      </c>
      <c r="BX17" s="56">
        <v>3744.7</v>
      </c>
      <c r="BY17" s="56">
        <v>2381.7999999999997</v>
      </c>
      <c r="BZ17" s="56">
        <v>1362.8999999999999</v>
      </c>
      <c r="CA17" s="82">
        <v>6346.0999999999995</v>
      </c>
      <c r="CB17" s="82">
        <v>13879.399999999989</v>
      </c>
      <c r="CC17" s="91"/>
    </row>
    <row r="18" spans="2:81" ht="13.5" thickBot="1" x14ac:dyDescent="0.25">
      <c r="B18" s="95" t="s">
        <v>381</v>
      </c>
      <c r="C18" s="56">
        <v>0</v>
      </c>
      <c r="D18" s="56">
        <v>0</v>
      </c>
      <c r="E18" s="56">
        <v>0</v>
      </c>
      <c r="F18" s="56">
        <v>0.1</v>
      </c>
      <c r="G18" s="56">
        <v>567.90000000000009</v>
      </c>
      <c r="H18" s="56">
        <v>13.200000000000001</v>
      </c>
      <c r="I18" s="56">
        <v>3.8000000000000003</v>
      </c>
      <c r="J18" s="56">
        <v>18.900000000000002</v>
      </c>
      <c r="K18" s="56">
        <v>193.39999999999998</v>
      </c>
      <c r="L18" s="56">
        <v>0.5</v>
      </c>
      <c r="M18" s="56">
        <v>121.3</v>
      </c>
      <c r="N18" s="56">
        <v>92.6</v>
      </c>
      <c r="O18" s="56">
        <v>37.099999999999994</v>
      </c>
      <c r="P18" s="56">
        <v>7.2999999999999989</v>
      </c>
      <c r="Q18" s="56">
        <v>3.5</v>
      </c>
      <c r="R18" s="56">
        <v>74</v>
      </c>
      <c r="S18" s="56">
        <v>2.8</v>
      </c>
      <c r="T18" s="56">
        <v>46</v>
      </c>
      <c r="U18" s="56">
        <v>110.9</v>
      </c>
      <c r="V18" s="56">
        <v>72.599999999999994</v>
      </c>
      <c r="W18" s="56">
        <v>1.5999999999999999</v>
      </c>
      <c r="X18" s="56">
        <v>28.5</v>
      </c>
      <c r="Y18" s="56">
        <v>191.3</v>
      </c>
      <c r="Z18" s="56">
        <v>45.4</v>
      </c>
      <c r="AA18" s="56">
        <v>2.9</v>
      </c>
      <c r="AB18" s="56">
        <v>3.1999999999999997</v>
      </c>
      <c r="AC18" s="56">
        <v>3.3</v>
      </c>
      <c r="AD18" s="56">
        <v>103.4</v>
      </c>
      <c r="AE18" s="56">
        <v>540.69999999999993</v>
      </c>
      <c r="AF18" s="56">
        <v>178.4</v>
      </c>
      <c r="AG18" s="56">
        <v>2.9</v>
      </c>
      <c r="AH18" s="56">
        <v>0</v>
      </c>
      <c r="AI18" s="56">
        <v>3.5999999999999996</v>
      </c>
      <c r="AJ18" s="56">
        <v>8.2999999999999989</v>
      </c>
      <c r="AK18" s="56">
        <v>0.5</v>
      </c>
      <c r="AL18" s="56">
        <v>95.399999999999991</v>
      </c>
      <c r="AM18" s="56">
        <v>9.1</v>
      </c>
      <c r="AN18" s="56">
        <v>4.3000000000000007</v>
      </c>
      <c r="AO18" s="56">
        <v>79.399999999999991</v>
      </c>
      <c r="AP18" s="56">
        <v>151</v>
      </c>
      <c r="AQ18" s="56">
        <v>6.4</v>
      </c>
      <c r="AR18" s="56">
        <v>25.7</v>
      </c>
      <c r="AS18" s="56">
        <v>167.6</v>
      </c>
      <c r="AT18" s="56">
        <v>91.2</v>
      </c>
      <c r="AU18" s="56">
        <v>0</v>
      </c>
      <c r="AV18" s="56">
        <v>164.1</v>
      </c>
      <c r="AW18" s="56">
        <v>249.2</v>
      </c>
      <c r="AX18" s="56">
        <v>4.1000000000000005</v>
      </c>
      <c r="AY18" s="56">
        <v>150.60000000000002</v>
      </c>
      <c r="AZ18" s="56">
        <v>0</v>
      </c>
      <c r="BA18" s="56">
        <v>3</v>
      </c>
      <c r="BB18" s="56">
        <v>0.2</v>
      </c>
      <c r="BC18" s="56">
        <v>48.5</v>
      </c>
      <c r="BD18" s="56">
        <v>164.4</v>
      </c>
      <c r="BE18" s="56">
        <v>88.899999999999991</v>
      </c>
      <c r="BF18" s="56">
        <v>38.900000000000006</v>
      </c>
      <c r="BG18" s="56">
        <v>21.200000000000003</v>
      </c>
      <c r="BH18" s="56">
        <v>13.9</v>
      </c>
      <c r="BI18" s="56">
        <v>51.5</v>
      </c>
      <c r="BJ18" s="56">
        <v>46.8</v>
      </c>
      <c r="BK18" s="56">
        <v>0</v>
      </c>
      <c r="BL18" s="56">
        <v>0.4</v>
      </c>
      <c r="BM18" s="56">
        <v>1.5</v>
      </c>
      <c r="BN18" s="56">
        <v>0</v>
      </c>
      <c r="BO18" s="56">
        <v>0</v>
      </c>
      <c r="BP18" s="82">
        <v>4157.2000000000007</v>
      </c>
      <c r="BQ18" s="56">
        <v>6.6000000000000005</v>
      </c>
      <c r="BR18" s="56">
        <v>0.9</v>
      </c>
      <c r="BS18" s="56">
        <v>5.7</v>
      </c>
      <c r="BT18" s="56">
        <v>0</v>
      </c>
      <c r="BU18" s="56">
        <v>2</v>
      </c>
      <c r="BV18" s="56">
        <v>0</v>
      </c>
      <c r="BW18" s="56">
        <v>2</v>
      </c>
      <c r="BX18" s="56">
        <v>21.300000000000004</v>
      </c>
      <c r="BY18" s="56">
        <v>11.700000000000001</v>
      </c>
      <c r="BZ18" s="56">
        <v>9.6000000000000014</v>
      </c>
      <c r="CA18" s="82">
        <v>29.9</v>
      </c>
      <c r="CB18" s="82">
        <v>4187.1000000000004</v>
      </c>
      <c r="CC18" s="91"/>
    </row>
    <row r="19" spans="2:81" ht="13.5" thickBot="1" x14ac:dyDescent="0.25">
      <c r="B19" s="95" t="s">
        <v>382</v>
      </c>
      <c r="C19" s="56">
        <v>153.89999999999998</v>
      </c>
      <c r="D19" s="56">
        <v>4.6999999999999993</v>
      </c>
      <c r="E19" s="56">
        <v>92.100000000000009</v>
      </c>
      <c r="F19" s="56">
        <v>49.6</v>
      </c>
      <c r="G19" s="56">
        <v>104.29999999999998</v>
      </c>
      <c r="H19" s="56">
        <v>7.8999999999999995</v>
      </c>
      <c r="I19" s="56">
        <v>36.400000000000006</v>
      </c>
      <c r="J19" s="56">
        <v>35</v>
      </c>
      <c r="K19" s="56">
        <v>0.7</v>
      </c>
      <c r="L19" s="56">
        <v>352.5</v>
      </c>
      <c r="M19" s="56">
        <v>179.7</v>
      </c>
      <c r="N19" s="56">
        <v>9.6999999999999993</v>
      </c>
      <c r="O19" s="56">
        <v>34.6</v>
      </c>
      <c r="P19" s="56">
        <v>207.39999999999998</v>
      </c>
      <c r="Q19" s="56">
        <v>24.899999999999977</v>
      </c>
      <c r="R19" s="56">
        <v>51.100000000000009</v>
      </c>
      <c r="S19" s="56">
        <v>0.7</v>
      </c>
      <c r="T19" s="56">
        <v>39.1</v>
      </c>
      <c r="U19" s="56">
        <v>16.100000000000001</v>
      </c>
      <c r="V19" s="56">
        <v>23.099999999999998</v>
      </c>
      <c r="W19" s="56">
        <v>0.6</v>
      </c>
      <c r="X19" s="56">
        <v>24.7</v>
      </c>
      <c r="Y19" s="56">
        <v>29.200000000000003</v>
      </c>
      <c r="Z19" s="56">
        <v>195.70000000000005</v>
      </c>
      <c r="AA19" s="56">
        <v>48</v>
      </c>
      <c r="AB19" s="56">
        <v>140.60000000000002</v>
      </c>
      <c r="AC19" s="56">
        <v>234</v>
      </c>
      <c r="AD19" s="56">
        <v>82.6</v>
      </c>
      <c r="AE19" s="56">
        <v>200.89999999999998</v>
      </c>
      <c r="AF19" s="56">
        <v>22.9</v>
      </c>
      <c r="AG19" s="56">
        <v>181.80000000000018</v>
      </c>
      <c r="AH19" s="56">
        <v>120.399999999999</v>
      </c>
      <c r="AI19" s="56">
        <v>344.49999999999693</v>
      </c>
      <c r="AJ19" s="56">
        <v>81.599999999999994</v>
      </c>
      <c r="AK19" s="56">
        <v>26.6999999999999</v>
      </c>
      <c r="AL19" s="56">
        <v>25.3</v>
      </c>
      <c r="AM19" s="56">
        <v>0.8</v>
      </c>
      <c r="AN19" s="56">
        <v>2.6</v>
      </c>
      <c r="AO19" s="56">
        <v>2.5999999999999996</v>
      </c>
      <c r="AP19" s="56">
        <v>14.2</v>
      </c>
      <c r="AQ19" s="56">
        <v>0</v>
      </c>
      <c r="AR19" s="56">
        <v>0</v>
      </c>
      <c r="AS19" s="56">
        <v>0</v>
      </c>
      <c r="AT19" s="56">
        <v>14.2</v>
      </c>
      <c r="AU19" s="56">
        <v>0</v>
      </c>
      <c r="AV19" s="56">
        <v>7.3000000000000007</v>
      </c>
      <c r="AW19" s="56">
        <v>37.1</v>
      </c>
      <c r="AX19" s="56">
        <v>10.100000000000001</v>
      </c>
      <c r="AY19" s="56">
        <v>4.3999999999999995</v>
      </c>
      <c r="AZ19" s="56">
        <v>0.90000000000000013</v>
      </c>
      <c r="BA19" s="56">
        <v>18.400000000000002</v>
      </c>
      <c r="BB19" s="56">
        <v>0.79999999999999993</v>
      </c>
      <c r="BC19" s="56">
        <v>0.79999999999999993</v>
      </c>
      <c r="BD19" s="56">
        <v>30.5</v>
      </c>
      <c r="BE19" s="56">
        <v>187.10000000000002</v>
      </c>
      <c r="BF19" s="56">
        <v>103.29999999999998</v>
      </c>
      <c r="BG19" s="56">
        <v>36.599999999999994</v>
      </c>
      <c r="BH19" s="56">
        <v>21.8</v>
      </c>
      <c r="BI19" s="56">
        <v>10.1</v>
      </c>
      <c r="BJ19" s="56">
        <v>13.900000000000002</v>
      </c>
      <c r="BK19" s="56">
        <v>13.999999999999998</v>
      </c>
      <c r="BL19" s="56">
        <v>1.5999999999999999</v>
      </c>
      <c r="BM19" s="56">
        <v>10.8</v>
      </c>
      <c r="BN19" s="56">
        <v>0</v>
      </c>
      <c r="BO19" s="56">
        <v>0</v>
      </c>
      <c r="BP19" s="82">
        <v>3726.8999999999969</v>
      </c>
      <c r="BQ19" s="56">
        <v>8913.7000000000007</v>
      </c>
      <c r="BR19" s="56">
        <v>8913.7000000000007</v>
      </c>
      <c r="BS19" s="56">
        <v>0</v>
      </c>
      <c r="BT19" s="56">
        <v>0</v>
      </c>
      <c r="BU19" s="56">
        <v>-1661.9</v>
      </c>
      <c r="BV19" s="56">
        <v>0</v>
      </c>
      <c r="BW19" s="56">
        <v>-1661.9</v>
      </c>
      <c r="BX19" s="56">
        <v>10159.4</v>
      </c>
      <c r="BY19" s="56">
        <v>4752.6000000000004</v>
      </c>
      <c r="BZ19" s="56">
        <v>5406.7999999999993</v>
      </c>
      <c r="CA19" s="82">
        <v>17411.2</v>
      </c>
      <c r="CB19" s="82">
        <v>21138.1</v>
      </c>
      <c r="CC19" s="91"/>
    </row>
    <row r="20" spans="2:81" ht="13.5" thickBot="1" x14ac:dyDescent="0.25">
      <c r="B20" s="95" t="s">
        <v>383</v>
      </c>
      <c r="C20" s="56">
        <v>1470.9999999999898</v>
      </c>
      <c r="D20" s="56">
        <v>8.1</v>
      </c>
      <c r="E20" s="56">
        <v>12.5</v>
      </c>
      <c r="F20" s="56">
        <v>64.300000000000011</v>
      </c>
      <c r="G20" s="56">
        <v>92.400000000000091</v>
      </c>
      <c r="H20" s="56">
        <v>79.100000000000023</v>
      </c>
      <c r="I20" s="56">
        <v>216.5</v>
      </c>
      <c r="J20" s="56">
        <v>235.79999999999998</v>
      </c>
      <c r="K20" s="56">
        <v>71.900000000000006</v>
      </c>
      <c r="L20" s="56">
        <v>70</v>
      </c>
      <c r="M20" s="56">
        <v>1929.6000000000004</v>
      </c>
      <c r="N20" s="56">
        <v>271.80000000000018</v>
      </c>
      <c r="O20" s="56">
        <v>534.5999999999899</v>
      </c>
      <c r="P20" s="56">
        <v>578.50000000000011</v>
      </c>
      <c r="Q20" s="56">
        <v>124</v>
      </c>
      <c r="R20" s="56">
        <v>294.89999999999998</v>
      </c>
      <c r="S20" s="56">
        <v>22.700000000000003</v>
      </c>
      <c r="T20" s="56">
        <v>114.40000000000003</v>
      </c>
      <c r="U20" s="56">
        <v>80.400000000000006</v>
      </c>
      <c r="V20" s="56">
        <v>661.6</v>
      </c>
      <c r="W20" s="56">
        <v>16.599999999999994</v>
      </c>
      <c r="X20" s="56">
        <v>83.300000000000011</v>
      </c>
      <c r="Y20" s="56">
        <v>55.3</v>
      </c>
      <c r="Z20" s="56">
        <v>685.6</v>
      </c>
      <c r="AA20" s="56">
        <v>489.6</v>
      </c>
      <c r="AB20" s="56">
        <v>99.2</v>
      </c>
      <c r="AC20" s="56">
        <v>1430.6</v>
      </c>
      <c r="AD20" s="56">
        <v>198.29999999999998</v>
      </c>
      <c r="AE20" s="56">
        <v>435.50000000000011</v>
      </c>
      <c r="AF20" s="56">
        <v>12.100000000000001</v>
      </c>
      <c r="AG20" s="56">
        <v>38.999999999999993</v>
      </c>
      <c r="AH20" s="56">
        <v>0.6</v>
      </c>
      <c r="AI20" s="56">
        <v>14.299999999999999</v>
      </c>
      <c r="AJ20" s="56">
        <v>135.4</v>
      </c>
      <c r="AK20" s="56">
        <v>0.8</v>
      </c>
      <c r="AL20" s="56">
        <v>112.30000000000001</v>
      </c>
      <c r="AM20" s="56">
        <v>0</v>
      </c>
      <c r="AN20" s="56">
        <v>65.300000000000011</v>
      </c>
      <c r="AO20" s="56">
        <v>7.3</v>
      </c>
      <c r="AP20" s="56">
        <v>11.7</v>
      </c>
      <c r="AQ20" s="56">
        <v>20.099999999999998</v>
      </c>
      <c r="AR20" s="56">
        <v>4.5</v>
      </c>
      <c r="AS20" s="56">
        <v>8.6000000000000014</v>
      </c>
      <c r="AT20" s="56">
        <v>2.2000000000000002</v>
      </c>
      <c r="AU20" s="56">
        <v>0</v>
      </c>
      <c r="AV20" s="56">
        <v>74.699999999999989</v>
      </c>
      <c r="AW20" s="56">
        <v>58.5</v>
      </c>
      <c r="AX20" s="56">
        <v>36.900000000000006</v>
      </c>
      <c r="AY20" s="56">
        <v>35.5</v>
      </c>
      <c r="AZ20" s="56">
        <v>20.700000000000003</v>
      </c>
      <c r="BA20" s="56">
        <v>3.6</v>
      </c>
      <c r="BB20" s="56">
        <v>1.2999999999999998</v>
      </c>
      <c r="BC20" s="56">
        <v>0.1</v>
      </c>
      <c r="BD20" s="56">
        <v>38.299999999999997</v>
      </c>
      <c r="BE20" s="56">
        <v>127.5</v>
      </c>
      <c r="BF20" s="56">
        <v>15.999999999999998</v>
      </c>
      <c r="BG20" s="56">
        <v>1199.1000000000001</v>
      </c>
      <c r="BH20" s="56">
        <v>54.500000000000007</v>
      </c>
      <c r="BI20" s="56">
        <v>0.70000000000000007</v>
      </c>
      <c r="BJ20" s="56">
        <v>3.0999999999999996</v>
      </c>
      <c r="BK20" s="56">
        <v>12</v>
      </c>
      <c r="BL20" s="56">
        <v>5.8000000000000007</v>
      </c>
      <c r="BM20" s="56">
        <v>39.300000000000004</v>
      </c>
      <c r="BN20" s="56">
        <v>0</v>
      </c>
      <c r="BO20" s="56">
        <v>0</v>
      </c>
      <c r="BP20" s="82">
        <v>12589.899999999998</v>
      </c>
      <c r="BQ20" s="56">
        <v>2575</v>
      </c>
      <c r="BR20" s="56">
        <v>2575</v>
      </c>
      <c r="BS20" s="56">
        <v>0</v>
      </c>
      <c r="BT20" s="56">
        <v>0</v>
      </c>
      <c r="BU20" s="56">
        <v>-302</v>
      </c>
      <c r="BV20" s="56">
        <v>0</v>
      </c>
      <c r="BW20" s="56">
        <v>-302</v>
      </c>
      <c r="BX20" s="56">
        <v>19145.800000000003</v>
      </c>
      <c r="BY20" s="56">
        <v>10936.7</v>
      </c>
      <c r="BZ20" s="56">
        <v>8209.1</v>
      </c>
      <c r="CA20" s="82">
        <v>21418.800000000003</v>
      </c>
      <c r="CB20" s="82">
        <v>34008.699999999997</v>
      </c>
      <c r="CC20" s="91"/>
    </row>
    <row r="21" spans="2:81" ht="13.5" thickBot="1" x14ac:dyDescent="0.25">
      <c r="B21" s="95" t="s">
        <v>384</v>
      </c>
      <c r="C21" s="56">
        <v>42.999999999999005</v>
      </c>
      <c r="D21" s="56">
        <v>0</v>
      </c>
      <c r="E21" s="56">
        <v>1</v>
      </c>
      <c r="F21" s="56">
        <v>0</v>
      </c>
      <c r="G21" s="56">
        <v>36.799999999999997</v>
      </c>
      <c r="H21" s="56">
        <v>0.1</v>
      </c>
      <c r="I21" s="56">
        <v>0</v>
      </c>
      <c r="J21" s="56">
        <v>0</v>
      </c>
      <c r="K21" s="56">
        <v>0.3</v>
      </c>
      <c r="L21" s="56">
        <v>0</v>
      </c>
      <c r="M21" s="56">
        <v>30.400000000000006</v>
      </c>
      <c r="N21" s="56">
        <v>522.60000000000014</v>
      </c>
      <c r="O21" s="56">
        <v>0</v>
      </c>
      <c r="P21" s="56">
        <v>0.60000000000000009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0.1</v>
      </c>
      <c r="X21" s="56">
        <v>0.90000000000000013</v>
      </c>
      <c r="Y21" s="56">
        <v>0</v>
      </c>
      <c r="Z21" s="56">
        <v>0</v>
      </c>
      <c r="AA21" s="56">
        <v>0.2</v>
      </c>
      <c r="AB21" s="56">
        <v>2.8000000000000003</v>
      </c>
      <c r="AC21" s="56">
        <v>0.6</v>
      </c>
      <c r="AD21" s="56">
        <v>0</v>
      </c>
      <c r="AE21" s="56">
        <v>93.899999999999977</v>
      </c>
      <c r="AF21" s="56">
        <v>0.7</v>
      </c>
      <c r="AG21" s="56">
        <v>0.2</v>
      </c>
      <c r="AH21" s="56">
        <v>0</v>
      </c>
      <c r="AI21" s="56">
        <v>0</v>
      </c>
      <c r="AJ21" s="56">
        <v>1.2000000000000002</v>
      </c>
      <c r="AK21" s="56">
        <v>0</v>
      </c>
      <c r="AL21" s="56">
        <v>32.300000000000004</v>
      </c>
      <c r="AM21" s="56">
        <v>0</v>
      </c>
      <c r="AN21" s="56">
        <v>0</v>
      </c>
      <c r="AO21" s="56">
        <v>0.3</v>
      </c>
      <c r="AP21" s="56">
        <v>0</v>
      </c>
      <c r="AQ21" s="56">
        <v>0.3</v>
      </c>
      <c r="AR21" s="56">
        <v>0.1</v>
      </c>
      <c r="AS21" s="56">
        <v>0.19999999999999998</v>
      </c>
      <c r="AT21" s="56">
        <v>0</v>
      </c>
      <c r="AU21" s="56">
        <v>0</v>
      </c>
      <c r="AV21" s="56">
        <v>2.0000000000000004</v>
      </c>
      <c r="AW21" s="56">
        <v>1.0999999999999996</v>
      </c>
      <c r="AX21" s="56">
        <v>18.200000000000003</v>
      </c>
      <c r="AY21" s="56">
        <v>2.8999999999999995</v>
      </c>
      <c r="AZ21" s="56">
        <v>16.600000000000001</v>
      </c>
      <c r="BA21" s="56">
        <v>0</v>
      </c>
      <c r="BB21" s="56">
        <v>0</v>
      </c>
      <c r="BC21" s="56">
        <v>0</v>
      </c>
      <c r="BD21" s="56">
        <v>0.1</v>
      </c>
      <c r="BE21" s="56">
        <v>62.699999999999996</v>
      </c>
      <c r="BF21" s="56">
        <v>4.5</v>
      </c>
      <c r="BG21" s="56">
        <v>2202.5</v>
      </c>
      <c r="BH21" s="56">
        <v>245.90000000000003</v>
      </c>
      <c r="BI21" s="56">
        <v>0.1</v>
      </c>
      <c r="BJ21" s="56">
        <v>0.39999999999999997</v>
      </c>
      <c r="BK21" s="56">
        <v>18.600000000000001</v>
      </c>
      <c r="BL21" s="56">
        <v>0</v>
      </c>
      <c r="BM21" s="56">
        <v>11.5</v>
      </c>
      <c r="BN21" s="56">
        <v>0</v>
      </c>
      <c r="BO21" s="56">
        <v>0</v>
      </c>
      <c r="BP21" s="82">
        <v>3355.7</v>
      </c>
      <c r="BQ21" s="56">
        <v>2604.7749999999996</v>
      </c>
      <c r="BR21" s="56">
        <v>1441.3000000000002</v>
      </c>
      <c r="BS21" s="56">
        <v>0</v>
      </c>
      <c r="BT21" s="56">
        <v>1163.4749999999995</v>
      </c>
      <c r="BU21" s="56">
        <v>676.30000000000007</v>
      </c>
      <c r="BV21" s="56">
        <v>0</v>
      </c>
      <c r="BW21" s="56">
        <v>676.30000000000007</v>
      </c>
      <c r="BX21" s="56">
        <v>9115.2999999999993</v>
      </c>
      <c r="BY21" s="56">
        <v>4825.8999999999996</v>
      </c>
      <c r="BZ21" s="56">
        <v>4289.4000000000005</v>
      </c>
      <c r="CA21" s="82">
        <v>12396.375</v>
      </c>
      <c r="CB21" s="82">
        <v>15752.074999999997</v>
      </c>
      <c r="CC21" s="91"/>
    </row>
    <row r="22" spans="2:81" ht="13.5" thickBot="1" x14ac:dyDescent="0.25">
      <c r="B22" s="95" t="s">
        <v>385</v>
      </c>
      <c r="C22" s="56">
        <v>309.60000000000002</v>
      </c>
      <c r="D22" s="56">
        <v>0</v>
      </c>
      <c r="E22" s="56">
        <v>10.6</v>
      </c>
      <c r="F22" s="56">
        <v>12.299999999999999</v>
      </c>
      <c r="G22" s="56">
        <v>1598.1999999999998</v>
      </c>
      <c r="H22" s="56">
        <v>128.19999999999999</v>
      </c>
      <c r="I22" s="56">
        <v>56.9</v>
      </c>
      <c r="J22" s="56">
        <v>95</v>
      </c>
      <c r="K22" s="56">
        <v>83.1</v>
      </c>
      <c r="L22" s="56">
        <v>0.9</v>
      </c>
      <c r="M22" s="56">
        <v>624.30000000000007</v>
      </c>
      <c r="N22" s="56">
        <v>150.69999999999999</v>
      </c>
      <c r="O22" s="56">
        <v>1416</v>
      </c>
      <c r="P22" s="56">
        <v>213.6</v>
      </c>
      <c r="Q22" s="56">
        <v>12.8</v>
      </c>
      <c r="R22" s="56">
        <v>154.29999999999998</v>
      </c>
      <c r="S22" s="56">
        <v>50.499999999999993</v>
      </c>
      <c r="T22" s="56">
        <v>393.29999999999995</v>
      </c>
      <c r="U22" s="56">
        <v>197</v>
      </c>
      <c r="V22" s="56">
        <v>1395.8</v>
      </c>
      <c r="W22" s="56">
        <v>64.400000000000006</v>
      </c>
      <c r="X22" s="56">
        <v>175.39999999999998</v>
      </c>
      <c r="Y22" s="56">
        <v>45</v>
      </c>
      <c r="Z22" s="56">
        <v>0.5</v>
      </c>
      <c r="AA22" s="56">
        <v>4</v>
      </c>
      <c r="AB22" s="56">
        <v>135.80000000000001</v>
      </c>
      <c r="AC22" s="56">
        <v>1374.5</v>
      </c>
      <c r="AD22" s="56">
        <v>472.5</v>
      </c>
      <c r="AE22" s="56">
        <v>337.90000000000003</v>
      </c>
      <c r="AF22" s="56">
        <v>72.099999999999994</v>
      </c>
      <c r="AG22" s="56">
        <v>47.300000000000004</v>
      </c>
      <c r="AH22" s="56">
        <v>1.2999999999999998</v>
      </c>
      <c r="AI22" s="56">
        <v>13</v>
      </c>
      <c r="AJ22" s="56">
        <v>196.79999999999998</v>
      </c>
      <c r="AK22" s="56">
        <v>1.5999999999999999</v>
      </c>
      <c r="AL22" s="56">
        <v>440.99999999999994</v>
      </c>
      <c r="AM22" s="56">
        <v>3.9999999999999996</v>
      </c>
      <c r="AN22" s="56">
        <v>23.4</v>
      </c>
      <c r="AO22" s="56">
        <v>67.300000000000011</v>
      </c>
      <c r="AP22" s="56">
        <v>24.700000000000003</v>
      </c>
      <c r="AQ22" s="56">
        <v>10</v>
      </c>
      <c r="AR22" s="56">
        <v>1.4</v>
      </c>
      <c r="AS22" s="56">
        <v>3.8999999999999995</v>
      </c>
      <c r="AT22" s="56">
        <v>46.199999999999996</v>
      </c>
      <c r="AU22" s="56">
        <v>0</v>
      </c>
      <c r="AV22" s="56">
        <v>8.5</v>
      </c>
      <c r="AW22" s="56">
        <v>105.6</v>
      </c>
      <c r="AX22" s="56">
        <v>7.7</v>
      </c>
      <c r="AY22" s="56">
        <v>161.5</v>
      </c>
      <c r="AZ22" s="56">
        <v>5.6000000000000005</v>
      </c>
      <c r="BA22" s="56">
        <v>123.8</v>
      </c>
      <c r="BB22" s="56">
        <v>8.2000000000000011</v>
      </c>
      <c r="BC22" s="56">
        <v>0</v>
      </c>
      <c r="BD22" s="56">
        <v>177.20000000000002</v>
      </c>
      <c r="BE22" s="56">
        <v>26.700000000000003</v>
      </c>
      <c r="BF22" s="56">
        <v>13.900000000000002</v>
      </c>
      <c r="BG22" s="56">
        <v>55.8</v>
      </c>
      <c r="BH22" s="56">
        <v>7.7</v>
      </c>
      <c r="BI22" s="56">
        <v>28.799999999999898</v>
      </c>
      <c r="BJ22" s="56">
        <v>57</v>
      </c>
      <c r="BK22" s="56">
        <v>24.5</v>
      </c>
      <c r="BL22" s="56">
        <v>6.4</v>
      </c>
      <c r="BM22" s="56">
        <v>37</v>
      </c>
      <c r="BN22" s="56">
        <v>0</v>
      </c>
      <c r="BO22" s="56">
        <v>0</v>
      </c>
      <c r="BP22" s="82">
        <v>11322.999999999993</v>
      </c>
      <c r="BQ22" s="56">
        <v>863.60000000000014</v>
      </c>
      <c r="BR22" s="56">
        <v>863.60000000000014</v>
      </c>
      <c r="BS22" s="56">
        <v>0</v>
      </c>
      <c r="BT22" s="56">
        <v>0</v>
      </c>
      <c r="BU22" s="56">
        <v>-178.1</v>
      </c>
      <c r="BV22" s="56">
        <v>84.5</v>
      </c>
      <c r="BW22" s="56">
        <v>-262.60000000000002</v>
      </c>
      <c r="BX22" s="56">
        <v>6308.2</v>
      </c>
      <c r="BY22" s="56">
        <v>4317</v>
      </c>
      <c r="BZ22" s="56">
        <v>1991.2</v>
      </c>
      <c r="CA22" s="82">
        <v>6993.7000000000007</v>
      </c>
      <c r="CB22" s="82">
        <v>18316.69999999999</v>
      </c>
      <c r="CC22" s="91"/>
    </row>
    <row r="23" spans="2:81" ht="13.5" thickBot="1" x14ac:dyDescent="0.25">
      <c r="B23" s="95" t="s">
        <v>386</v>
      </c>
      <c r="C23" s="56">
        <v>20.2</v>
      </c>
      <c r="D23" s="56">
        <v>0</v>
      </c>
      <c r="E23" s="56">
        <v>0</v>
      </c>
      <c r="F23" s="56">
        <v>187.6</v>
      </c>
      <c r="G23" s="56">
        <v>845.6</v>
      </c>
      <c r="H23" s="56">
        <v>5.6000000000000005</v>
      </c>
      <c r="I23" s="56">
        <v>70.800000000000011</v>
      </c>
      <c r="J23" s="56">
        <v>0</v>
      </c>
      <c r="K23" s="56">
        <v>23.900000000000002</v>
      </c>
      <c r="L23" s="56">
        <v>3.9000000000000004</v>
      </c>
      <c r="M23" s="56">
        <v>306.89999999999998</v>
      </c>
      <c r="N23" s="56">
        <v>49.6</v>
      </c>
      <c r="O23" s="56">
        <v>70.800000000000011</v>
      </c>
      <c r="P23" s="56">
        <v>1570.8</v>
      </c>
      <c r="Q23" s="56">
        <v>335.7</v>
      </c>
      <c r="R23" s="56">
        <v>76.400000000000006</v>
      </c>
      <c r="S23" s="56">
        <v>4.5999999999999996</v>
      </c>
      <c r="T23" s="56">
        <v>114.30000000000001</v>
      </c>
      <c r="U23" s="56">
        <v>14.299999999999999</v>
      </c>
      <c r="V23" s="56">
        <v>147</v>
      </c>
      <c r="W23" s="56">
        <v>105.9</v>
      </c>
      <c r="X23" s="56">
        <v>87.7</v>
      </c>
      <c r="Y23" s="56">
        <v>12.5</v>
      </c>
      <c r="Z23" s="56">
        <v>0.8</v>
      </c>
      <c r="AA23" s="56">
        <v>11.799999999999999</v>
      </c>
      <c r="AB23" s="56">
        <v>84.3</v>
      </c>
      <c r="AC23" s="56">
        <v>6535</v>
      </c>
      <c r="AD23" s="56">
        <v>207.29999999999998</v>
      </c>
      <c r="AE23" s="56">
        <v>122.19999999999999</v>
      </c>
      <c r="AF23" s="56">
        <v>4.5</v>
      </c>
      <c r="AG23" s="56">
        <v>4.5</v>
      </c>
      <c r="AH23" s="56">
        <v>0.30000000000000004</v>
      </c>
      <c r="AI23" s="56">
        <v>6.9</v>
      </c>
      <c r="AJ23" s="56">
        <v>11.399999999999999</v>
      </c>
      <c r="AK23" s="56">
        <v>1.1000000000000001</v>
      </c>
      <c r="AL23" s="56">
        <v>223.7</v>
      </c>
      <c r="AM23" s="56">
        <v>0.30000000000000004</v>
      </c>
      <c r="AN23" s="56">
        <v>1.4000000000000001</v>
      </c>
      <c r="AO23" s="56">
        <v>0</v>
      </c>
      <c r="AP23" s="56">
        <v>3.7</v>
      </c>
      <c r="AQ23" s="56">
        <v>0.19999999999999996</v>
      </c>
      <c r="AR23" s="56">
        <v>0.1</v>
      </c>
      <c r="AS23" s="56">
        <v>0.3</v>
      </c>
      <c r="AT23" s="56">
        <v>22.2</v>
      </c>
      <c r="AU23" s="56">
        <v>0</v>
      </c>
      <c r="AV23" s="56">
        <v>2.5</v>
      </c>
      <c r="AW23" s="56">
        <v>47</v>
      </c>
      <c r="AX23" s="56">
        <v>2.7</v>
      </c>
      <c r="AY23" s="56">
        <v>16.7</v>
      </c>
      <c r="AZ23" s="56">
        <v>5.3000000000000007</v>
      </c>
      <c r="BA23" s="56">
        <v>3.7</v>
      </c>
      <c r="BB23" s="56">
        <v>0</v>
      </c>
      <c r="BC23" s="56">
        <v>0</v>
      </c>
      <c r="BD23" s="56">
        <v>168.4</v>
      </c>
      <c r="BE23" s="56">
        <v>67.3</v>
      </c>
      <c r="BF23" s="56">
        <v>20.2</v>
      </c>
      <c r="BG23" s="56">
        <v>189.4</v>
      </c>
      <c r="BH23" s="56">
        <v>13.9</v>
      </c>
      <c r="BI23" s="56">
        <v>17</v>
      </c>
      <c r="BJ23" s="56">
        <v>3.3</v>
      </c>
      <c r="BK23" s="56">
        <v>23.4</v>
      </c>
      <c r="BL23" s="56">
        <v>0.70000000000000007</v>
      </c>
      <c r="BM23" s="56">
        <v>24.400000000000002</v>
      </c>
      <c r="BN23" s="56">
        <v>0</v>
      </c>
      <c r="BO23" s="56">
        <v>0</v>
      </c>
      <c r="BP23" s="82">
        <v>11901.999999999996</v>
      </c>
      <c r="BQ23" s="56">
        <v>262.3</v>
      </c>
      <c r="BR23" s="56">
        <v>262.3</v>
      </c>
      <c r="BS23" s="56">
        <v>0</v>
      </c>
      <c r="BT23" s="56">
        <v>0</v>
      </c>
      <c r="BU23" s="56">
        <v>-563.10000000000105</v>
      </c>
      <c r="BV23" s="56">
        <v>6.6</v>
      </c>
      <c r="BW23" s="56">
        <v>-569.70000000000107</v>
      </c>
      <c r="BX23" s="56">
        <v>4942.7</v>
      </c>
      <c r="BY23" s="56">
        <v>2465.6000000000004</v>
      </c>
      <c r="BZ23" s="56">
        <v>2477.1</v>
      </c>
      <c r="CA23" s="82">
        <v>4641.8999999999987</v>
      </c>
      <c r="CB23" s="82">
        <v>16543.899999999994</v>
      </c>
      <c r="CC23" s="91"/>
    </row>
    <row r="24" spans="2:81" ht="13.5" thickBot="1" x14ac:dyDescent="0.25">
      <c r="B24" s="95" t="s">
        <v>387</v>
      </c>
      <c r="C24" s="56">
        <v>0</v>
      </c>
      <c r="D24" s="56">
        <v>0</v>
      </c>
      <c r="E24" s="56">
        <v>0.39999999999999997</v>
      </c>
      <c r="F24" s="56">
        <v>36.299999999999997</v>
      </c>
      <c r="G24" s="56">
        <v>40.199999999999996</v>
      </c>
      <c r="H24" s="56">
        <v>1.1000000000000001</v>
      </c>
      <c r="I24" s="56">
        <v>4.5999999999999996</v>
      </c>
      <c r="J24" s="56">
        <v>37.199999999999996</v>
      </c>
      <c r="K24" s="56">
        <v>58.699999999999996</v>
      </c>
      <c r="L24" s="56">
        <v>0.1</v>
      </c>
      <c r="M24" s="56">
        <v>19.200000000000003</v>
      </c>
      <c r="N24" s="56">
        <v>15.3</v>
      </c>
      <c r="O24" s="56">
        <v>45.400000000000006</v>
      </c>
      <c r="P24" s="56">
        <v>91.6</v>
      </c>
      <c r="Q24" s="56">
        <v>2121.3000000000002</v>
      </c>
      <c r="R24" s="56">
        <v>4302.2000000000098</v>
      </c>
      <c r="S24" s="56">
        <v>68.599999999999994</v>
      </c>
      <c r="T24" s="56">
        <v>1018.4999999999901</v>
      </c>
      <c r="U24" s="56">
        <v>1432.4</v>
      </c>
      <c r="V24" s="56">
        <v>1631.7</v>
      </c>
      <c r="W24" s="56">
        <v>118.60000000000002</v>
      </c>
      <c r="X24" s="56">
        <v>254.99999999999997</v>
      </c>
      <c r="Y24" s="56">
        <v>153.60000000000002</v>
      </c>
      <c r="Z24" s="56">
        <v>171.5</v>
      </c>
      <c r="AA24" s="56">
        <v>6.6</v>
      </c>
      <c r="AB24" s="56">
        <v>46.5</v>
      </c>
      <c r="AC24" s="56">
        <v>1767.6</v>
      </c>
      <c r="AD24" s="56">
        <v>2.2000000000000002</v>
      </c>
      <c r="AE24" s="56">
        <v>347.09999999999997</v>
      </c>
      <c r="AF24" s="56">
        <v>17.7</v>
      </c>
      <c r="AG24" s="56">
        <v>49.500000000000007</v>
      </c>
      <c r="AH24" s="56">
        <v>5.8000000000000007</v>
      </c>
      <c r="AI24" s="56">
        <v>6.4</v>
      </c>
      <c r="AJ24" s="56">
        <v>136.4</v>
      </c>
      <c r="AK24" s="56">
        <v>0.1</v>
      </c>
      <c r="AL24" s="56">
        <v>3.9000000000000004</v>
      </c>
      <c r="AM24" s="56">
        <v>0.1</v>
      </c>
      <c r="AN24" s="56">
        <v>19.899999999999999</v>
      </c>
      <c r="AO24" s="56">
        <v>13.399999999999999</v>
      </c>
      <c r="AP24" s="56">
        <v>5.2</v>
      </c>
      <c r="AQ24" s="56">
        <v>3.5</v>
      </c>
      <c r="AR24" s="56">
        <v>0.79999999999999993</v>
      </c>
      <c r="AS24" s="56">
        <v>1.5</v>
      </c>
      <c r="AT24" s="56">
        <v>36.5</v>
      </c>
      <c r="AU24" s="56">
        <v>0</v>
      </c>
      <c r="AV24" s="56">
        <v>3.1999999999999993</v>
      </c>
      <c r="AW24" s="56">
        <v>167.6</v>
      </c>
      <c r="AX24" s="56">
        <v>1.0999999999999999</v>
      </c>
      <c r="AY24" s="56">
        <v>30.299999999999997</v>
      </c>
      <c r="AZ24" s="56">
        <v>0</v>
      </c>
      <c r="BA24" s="56">
        <v>0</v>
      </c>
      <c r="BB24" s="56">
        <v>0</v>
      </c>
      <c r="BC24" s="56">
        <v>0</v>
      </c>
      <c r="BD24" s="56">
        <v>21.9</v>
      </c>
      <c r="BE24" s="56">
        <v>33</v>
      </c>
      <c r="BF24" s="56">
        <v>5.0999999999999996</v>
      </c>
      <c r="BG24" s="56">
        <v>0</v>
      </c>
      <c r="BH24" s="56">
        <v>0</v>
      </c>
      <c r="BI24" s="56">
        <v>0.49999999999999994</v>
      </c>
      <c r="BJ24" s="56">
        <v>1.2999999999999998</v>
      </c>
      <c r="BK24" s="56">
        <v>0</v>
      </c>
      <c r="BL24" s="56">
        <v>0</v>
      </c>
      <c r="BM24" s="56">
        <v>0.60000000000000009</v>
      </c>
      <c r="BN24" s="56">
        <v>0</v>
      </c>
      <c r="BO24" s="56">
        <v>0</v>
      </c>
      <c r="BP24" s="82">
        <v>14358.800000000016</v>
      </c>
      <c r="BQ24" s="56">
        <v>4</v>
      </c>
      <c r="BR24" s="56">
        <v>4</v>
      </c>
      <c r="BS24" s="56">
        <v>0</v>
      </c>
      <c r="BT24" s="56">
        <v>0</v>
      </c>
      <c r="BU24" s="56">
        <v>-122.19999999999999</v>
      </c>
      <c r="BV24" s="56">
        <v>3.1</v>
      </c>
      <c r="BW24" s="56">
        <v>-125.29999999999998</v>
      </c>
      <c r="BX24" s="56">
        <v>9622.4</v>
      </c>
      <c r="BY24" s="56">
        <v>6140.3</v>
      </c>
      <c r="BZ24" s="56">
        <v>3482.1</v>
      </c>
      <c r="CA24" s="82">
        <v>9504.2000000000007</v>
      </c>
      <c r="CB24" s="82">
        <v>23863.000000000015</v>
      </c>
      <c r="CC24" s="91"/>
    </row>
    <row r="25" spans="2:81" ht="13.5" thickBot="1" x14ac:dyDescent="0.25">
      <c r="B25" s="95" t="s">
        <v>388</v>
      </c>
      <c r="C25" s="56">
        <v>706.599999999999</v>
      </c>
      <c r="D25" s="56">
        <v>0</v>
      </c>
      <c r="E25" s="56">
        <v>1.7000000000000002</v>
      </c>
      <c r="F25" s="56">
        <v>46.3</v>
      </c>
      <c r="G25" s="56">
        <v>853.30000000000007</v>
      </c>
      <c r="H25" s="56">
        <v>88</v>
      </c>
      <c r="I25" s="56">
        <v>51.600000000000009</v>
      </c>
      <c r="J25" s="56">
        <v>16.399999999999999</v>
      </c>
      <c r="K25" s="56">
        <v>20.700000000000003</v>
      </c>
      <c r="L25" s="56">
        <v>0.5</v>
      </c>
      <c r="M25" s="56">
        <v>271.89999999999998</v>
      </c>
      <c r="N25" s="56">
        <v>36.699999999999996</v>
      </c>
      <c r="O25" s="56">
        <v>241.5</v>
      </c>
      <c r="P25" s="56">
        <v>69.599999999999994</v>
      </c>
      <c r="Q25" s="56">
        <v>1647.5</v>
      </c>
      <c r="R25" s="56">
        <v>2862</v>
      </c>
      <c r="S25" s="56">
        <v>219.40000000000003</v>
      </c>
      <c r="T25" s="56">
        <v>918.2</v>
      </c>
      <c r="U25" s="56">
        <v>1128.5</v>
      </c>
      <c r="V25" s="56">
        <v>5378.6</v>
      </c>
      <c r="W25" s="56">
        <v>410.8</v>
      </c>
      <c r="X25" s="56">
        <v>366.79999999999995</v>
      </c>
      <c r="Y25" s="56">
        <v>348.1</v>
      </c>
      <c r="Z25" s="56">
        <v>416.09999999999997</v>
      </c>
      <c r="AA25" s="56">
        <v>69.400000000000006</v>
      </c>
      <c r="AB25" s="56">
        <v>334.1</v>
      </c>
      <c r="AC25" s="56">
        <v>3583.5</v>
      </c>
      <c r="AD25" s="56">
        <v>34.499999999999993</v>
      </c>
      <c r="AE25" s="56">
        <v>240.10000000000002</v>
      </c>
      <c r="AF25" s="56">
        <v>37.4</v>
      </c>
      <c r="AG25" s="56">
        <v>9</v>
      </c>
      <c r="AH25" s="56">
        <v>0.1</v>
      </c>
      <c r="AI25" s="56">
        <v>0.19999999999999998</v>
      </c>
      <c r="AJ25" s="56">
        <v>220.00000000000003</v>
      </c>
      <c r="AK25" s="56">
        <v>0.5</v>
      </c>
      <c r="AL25" s="56">
        <v>255.90000000000003</v>
      </c>
      <c r="AM25" s="56">
        <v>1</v>
      </c>
      <c r="AN25" s="56">
        <v>24.5</v>
      </c>
      <c r="AO25" s="56">
        <v>1.4999999999999998</v>
      </c>
      <c r="AP25" s="56">
        <v>33.700000000000003</v>
      </c>
      <c r="AQ25" s="56">
        <v>0</v>
      </c>
      <c r="AR25" s="56">
        <v>0</v>
      </c>
      <c r="AS25" s="56">
        <v>0</v>
      </c>
      <c r="AT25" s="56">
        <v>44.1</v>
      </c>
      <c r="AU25" s="56">
        <v>0</v>
      </c>
      <c r="AV25" s="56">
        <v>0.50000000000000022</v>
      </c>
      <c r="AW25" s="56">
        <v>186.7</v>
      </c>
      <c r="AX25" s="56">
        <v>3.3</v>
      </c>
      <c r="AY25" s="56">
        <v>139.69999999999999</v>
      </c>
      <c r="AZ25" s="56">
        <v>0</v>
      </c>
      <c r="BA25" s="56">
        <v>463.69999999999993</v>
      </c>
      <c r="BB25" s="56">
        <v>25.4</v>
      </c>
      <c r="BC25" s="56">
        <v>0.1</v>
      </c>
      <c r="BD25" s="56">
        <v>101.1</v>
      </c>
      <c r="BE25" s="56">
        <v>54</v>
      </c>
      <c r="BF25" s="56">
        <v>28.7</v>
      </c>
      <c r="BG25" s="56">
        <v>3.8000000000000003</v>
      </c>
      <c r="BH25" s="56">
        <v>0</v>
      </c>
      <c r="BI25" s="56">
        <v>5</v>
      </c>
      <c r="BJ25" s="56">
        <v>32.699999999999996</v>
      </c>
      <c r="BK25" s="56">
        <v>16</v>
      </c>
      <c r="BL25" s="56">
        <v>51.400000000000006</v>
      </c>
      <c r="BM25" s="56">
        <v>35</v>
      </c>
      <c r="BN25" s="56">
        <v>0</v>
      </c>
      <c r="BO25" s="56">
        <v>0</v>
      </c>
      <c r="BP25" s="82">
        <v>22137.399999999991</v>
      </c>
      <c r="BQ25" s="56">
        <v>415.5</v>
      </c>
      <c r="BR25" s="56">
        <v>367.29999999999995</v>
      </c>
      <c r="BS25" s="56">
        <v>48.2</v>
      </c>
      <c r="BT25" s="56">
        <v>0</v>
      </c>
      <c r="BU25" s="56">
        <v>2919.7</v>
      </c>
      <c r="BV25" s="56">
        <v>3530.9</v>
      </c>
      <c r="BW25" s="56">
        <v>-611.19999999999993</v>
      </c>
      <c r="BX25" s="56">
        <v>6547.2</v>
      </c>
      <c r="BY25" s="56">
        <v>4072.9999999999995</v>
      </c>
      <c r="BZ25" s="56">
        <v>2474.1999999999998</v>
      </c>
      <c r="CA25" s="82">
        <v>9882.4</v>
      </c>
      <c r="CB25" s="82">
        <v>32019.799999999988</v>
      </c>
      <c r="CC25" s="91"/>
    </row>
    <row r="26" spans="2:81" ht="13.5" thickBot="1" x14ac:dyDescent="0.25">
      <c r="B26" s="95" t="s">
        <v>389</v>
      </c>
      <c r="C26" s="56">
        <v>0.59999999999999964</v>
      </c>
      <c r="D26" s="56">
        <v>0</v>
      </c>
      <c r="E26" s="56">
        <v>0.79999999999999982</v>
      </c>
      <c r="F26" s="56">
        <v>0.79999999999999982</v>
      </c>
      <c r="G26" s="56">
        <v>0.90000000000000036</v>
      </c>
      <c r="H26" s="56">
        <v>0.19999999999999996</v>
      </c>
      <c r="I26" s="56">
        <v>0.20000000000000018</v>
      </c>
      <c r="J26" s="56">
        <v>0</v>
      </c>
      <c r="K26" s="56">
        <v>3.5</v>
      </c>
      <c r="L26" s="56">
        <v>9.9999999999999978E-2</v>
      </c>
      <c r="M26" s="56">
        <v>0.5</v>
      </c>
      <c r="N26" s="56">
        <v>0.10000000000000009</v>
      </c>
      <c r="O26" s="56">
        <v>0.29999999999999982</v>
      </c>
      <c r="P26" s="56">
        <v>0.20000000000000018</v>
      </c>
      <c r="Q26" s="56">
        <v>0</v>
      </c>
      <c r="R26" s="56">
        <v>13.599999999999994</v>
      </c>
      <c r="S26" s="56">
        <v>101.09999999999798</v>
      </c>
      <c r="T26" s="56">
        <v>50.199999999999989</v>
      </c>
      <c r="U26" s="56">
        <v>25.100000000000023</v>
      </c>
      <c r="V26" s="56">
        <v>169.39999999999986</v>
      </c>
      <c r="W26" s="56">
        <v>1.9000000000000004</v>
      </c>
      <c r="X26" s="56">
        <v>10.700000000000003</v>
      </c>
      <c r="Y26" s="56">
        <v>6.5999999999999943</v>
      </c>
      <c r="Z26" s="56">
        <v>36</v>
      </c>
      <c r="AA26" s="56">
        <v>5.6000000000000014</v>
      </c>
      <c r="AB26" s="56">
        <v>3</v>
      </c>
      <c r="AC26" s="56">
        <v>31.900000000000006</v>
      </c>
      <c r="AD26" s="56">
        <v>3.3000000000000007</v>
      </c>
      <c r="AE26" s="56">
        <v>46.5</v>
      </c>
      <c r="AF26" s="56">
        <v>12.100000000000009</v>
      </c>
      <c r="AG26" s="56">
        <v>7.6999999999999957</v>
      </c>
      <c r="AH26" s="56">
        <v>0.39999999999999991</v>
      </c>
      <c r="AI26" s="56">
        <v>3</v>
      </c>
      <c r="AJ26" s="56">
        <v>5.8999999999999986</v>
      </c>
      <c r="AK26" s="56">
        <v>0.70000000000000018</v>
      </c>
      <c r="AL26" s="56">
        <v>35.300000000000011</v>
      </c>
      <c r="AM26" s="56">
        <v>2.4000000000000021</v>
      </c>
      <c r="AN26" s="56">
        <v>145.80000000000007</v>
      </c>
      <c r="AO26" s="56">
        <v>222.10000000000014</v>
      </c>
      <c r="AP26" s="56">
        <v>154.60000000000014</v>
      </c>
      <c r="AQ26" s="56">
        <v>2.9000000000000021</v>
      </c>
      <c r="AR26" s="56">
        <v>0.19999999999999996</v>
      </c>
      <c r="AS26" s="56">
        <v>1.0000000000000009</v>
      </c>
      <c r="AT26" s="56">
        <v>9.5999999999999943</v>
      </c>
      <c r="AU26" s="56">
        <v>0</v>
      </c>
      <c r="AV26" s="56">
        <v>1.7999999999999989</v>
      </c>
      <c r="AW26" s="56">
        <v>79.600000000000023</v>
      </c>
      <c r="AX26" s="56">
        <v>8.5999999999999943</v>
      </c>
      <c r="AY26" s="56">
        <v>20.5</v>
      </c>
      <c r="AZ26" s="56">
        <v>5.7999999999999972</v>
      </c>
      <c r="BA26" s="56">
        <v>10.5</v>
      </c>
      <c r="BB26" s="56">
        <v>0.29999999999999982</v>
      </c>
      <c r="BC26" s="56">
        <v>0</v>
      </c>
      <c r="BD26" s="56">
        <v>40.5</v>
      </c>
      <c r="BE26" s="56">
        <v>16.299999999999997</v>
      </c>
      <c r="BF26" s="56">
        <v>4.5</v>
      </c>
      <c r="BG26" s="56">
        <v>27.300000000000011</v>
      </c>
      <c r="BH26" s="56">
        <v>11.399999999999991</v>
      </c>
      <c r="BI26" s="56">
        <v>11.600000000000009</v>
      </c>
      <c r="BJ26" s="56">
        <v>5.3999999999999986</v>
      </c>
      <c r="BK26" s="56">
        <v>7</v>
      </c>
      <c r="BL26" s="56">
        <v>23.5</v>
      </c>
      <c r="BM26" s="56">
        <v>3.5999999999999979</v>
      </c>
      <c r="BN26" s="56">
        <v>0</v>
      </c>
      <c r="BO26" s="56">
        <v>0</v>
      </c>
      <c r="BP26" s="82">
        <v>1394.9999999999945</v>
      </c>
      <c r="BQ26" s="56">
        <v>489.90000000000009</v>
      </c>
      <c r="BR26" s="56">
        <v>489.70000000000027</v>
      </c>
      <c r="BS26" s="56">
        <v>0</v>
      </c>
      <c r="BT26" s="56">
        <v>0.20000000000000007</v>
      </c>
      <c r="BU26" s="56">
        <v>572.69999999999982</v>
      </c>
      <c r="BV26" s="56">
        <v>500</v>
      </c>
      <c r="BW26" s="56">
        <v>72.699999999999989</v>
      </c>
      <c r="BX26" s="56">
        <v>1759.6999999999998</v>
      </c>
      <c r="BY26" s="56">
        <v>1202.3999999999996</v>
      </c>
      <c r="BZ26" s="56">
        <v>557.29999999999995</v>
      </c>
      <c r="CA26" s="82">
        <v>2822.3000000000011</v>
      </c>
      <c r="CB26" s="82">
        <v>4217.2999999999956</v>
      </c>
      <c r="CC26" s="91"/>
    </row>
    <row r="27" spans="2:81" ht="13.5" thickBot="1" x14ac:dyDescent="0.25">
      <c r="B27" s="95" t="s">
        <v>390</v>
      </c>
      <c r="C27" s="56">
        <v>17.599999999999998</v>
      </c>
      <c r="D27" s="56">
        <v>0</v>
      </c>
      <c r="E27" s="56">
        <v>5.1000000000000005</v>
      </c>
      <c r="F27" s="56">
        <v>2.7</v>
      </c>
      <c r="G27" s="56">
        <v>9.6999999999999993</v>
      </c>
      <c r="H27" s="56">
        <v>0.49999999999999978</v>
      </c>
      <c r="I27" s="56">
        <v>1.7999999999999998</v>
      </c>
      <c r="J27" s="56">
        <v>0.60000000000000009</v>
      </c>
      <c r="K27" s="56">
        <v>0.40000000000000013</v>
      </c>
      <c r="L27" s="56">
        <v>9.9999999999999978E-2</v>
      </c>
      <c r="M27" s="56">
        <v>3.2000000000000011</v>
      </c>
      <c r="N27" s="56">
        <v>0.99999999999999978</v>
      </c>
      <c r="O27" s="56">
        <v>4.9000000000000004</v>
      </c>
      <c r="P27" s="56">
        <v>23.999999999999993</v>
      </c>
      <c r="Q27" s="56">
        <v>42.199999999999996</v>
      </c>
      <c r="R27" s="56">
        <v>80.3</v>
      </c>
      <c r="S27" s="56">
        <v>148</v>
      </c>
      <c r="T27" s="56">
        <v>205.5</v>
      </c>
      <c r="U27" s="56">
        <v>539.20000000000005</v>
      </c>
      <c r="V27" s="56">
        <v>51.200000000000045</v>
      </c>
      <c r="W27" s="56">
        <v>86.5</v>
      </c>
      <c r="X27" s="56">
        <v>29.5</v>
      </c>
      <c r="Y27" s="56">
        <v>230.2</v>
      </c>
      <c r="Z27" s="56">
        <v>360.40000000000003</v>
      </c>
      <c r="AA27" s="56">
        <v>68.5</v>
      </c>
      <c r="AB27" s="56">
        <v>27.200000000000003</v>
      </c>
      <c r="AC27" s="56">
        <v>2227.3999999999896</v>
      </c>
      <c r="AD27" s="56">
        <v>30.299999999999997</v>
      </c>
      <c r="AE27" s="56">
        <v>113.59999999999997</v>
      </c>
      <c r="AF27" s="56">
        <v>21.900000000000006</v>
      </c>
      <c r="AG27" s="56">
        <v>13.8</v>
      </c>
      <c r="AH27" s="56">
        <v>0.6</v>
      </c>
      <c r="AI27" s="56">
        <v>0.5</v>
      </c>
      <c r="AJ27" s="56">
        <v>28.4</v>
      </c>
      <c r="AK27" s="56">
        <v>1.3</v>
      </c>
      <c r="AL27" s="56">
        <v>131.30000000000001</v>
      </c>
      <c r="AM27" s="56">
        <v>1.2</v>
      </c>
      <c r="AN27" s="56">
        <v>8.1</v>
      </c>
      <c r="AO27" s="56">
        <v>306.10000000000002</v>
      </c>
      <c r="AP27" s="56">
        <v>113.7</v>
      </c>
      <c r="AQ27" s="56">
        <v>4.5999999999999996</v>
      </c>
      <c r="AR27" s="56">
        <v>0.99999999999999989</v>
      </c>
      <c r="AS27" s="56">
        <v>3.5999999999999996</v>
      </c>
      <c r="AT27" s="56">
        <v>90.3</v>
      </c>
      <c r="AU27" s="56">
        <v>0</v>
      </c>
      <c r="AV27" s="56">
        <v>13.599999999999898</v>
      </c>
      <c r="AW27" s="56">
        <v>220.29999999999998</v>
      </c>
      <c r="AX27" s="56">
        <v>3.3000000000000007</v>
      </c>
      <c r="AY27" s="56">
        <v>68.2</v>
      </c>
      <c r="AZ27" s="56">
        <v>11.5</v>
      </c>
      <c r="BA27" s="56">
        <v>0.5</v>
      </c>
      <c r="BB27" s="56">
        <v>1.9</v>
      </c>
      <c r="BC27" s="56">
        <v>0</v>
      </c>
      <c r="BD27" s="56">
        <v>95</v>
      </c>
      <c r="BE27" s="56">
        <v>55.1</v>
      </c>
      <c r="BF27" s="56">
        <v>11.799999999999999</v>
      </c>
      <c r="BG27" s="56">
        <v>0</v>
      </c>
      <c r="BH27" s="56">
        <v>0</v>
      </c>
      <c r="BI27" s="56">
        <v>38.699999999999996</v>
      </c>
      <c r="BJ27" s="56">
        <v>14.2</v>
      </c>
      <c r="BK27" s="56">
        <v>11.2</v>
      </c>
      <c r="BL27" s="56">
        <v>16.599999999999998</v>
      </c>
      <c r="BM27" s="56">
        <v>16.100000000000001</v>
      </c>
      <c r="BN27" s="56">
        <v>0</v>
      </c>
      <c r="BO27" s="56">
        <v>0</v>
      </c>
      <c r="BP27" s="82">
        <v>5615.9999999999927</v>
      </c>
      <c r="BQ27" s="56">
        <v>1593.6000000000001</v>
      </c>
      <c r="BR27" s="56">
        <v>1593.6000000000001</v>
      </c>
      <c r="BS27" s="56">
        <v>0</v>
      </c>
      <c r="BT27" s="56">
        <v>0</v>
      </c>
      <c r="BU27" s="56">
        <v>-80.899999999999636</v>
      </c>
      <c r="BV27" s="56">
        <v>512.40000000000009</v>
      </c>
      <c r="BW27" s="56">
        <v>-593.30000000000007</v>
      </c>
      <c r="BX27" s="56">
        <v>8360</v>
      </c>
      <c r="BY27" s="56">
        <v>4976.3</v>
      </c>
      <c r="BZ27" s="56">
        <v>3383.7</v>
      </c>
      <c r="CA27" s="82">
        <v>9872.6999999999971</v>
      </c>
      <c r="CB27" s="82">
        <v>15488.699999999993</v>
      </c>
      <c r="CC27" s="91"/>
    </row>
    <row r="28" spans="2:81" ht="13.5" thickBot="1" x14ac:dyDescent="0.25">
      <c r="B28" s="95" t="s">
        <v>391</v>
      </c>
      <c r="C28" s="56">
        <v>39.600000000000009</v>
      </c>
      <c r="D28" s="56">
        <v>0</v>
      </c>
      <c r="E28" s="56">
        <v>3.9000000000000004</v>
      </c>
      <c r="F28" s="56">
        <v>44.099999999999994</v>
      </c>
      <c r="G28" s="56">
        <v>59.300000000000011</v>
      </c>
      <c r="H28" s="56">
        <v>2.5</v>
      </c>
      <c r="I28" s="56">
        <v>19.200000000000003</v>
      </c>
      <c r="J28" s="56">
        <v>21.900000000000006</v>
      </c>
      <c r="K28" s="56">
        <v>27.399999999999991</v>
      </c>
      <c r="L28" s="56">
        <v>8.1999999999999993</v>
      </c>
      <c r="M28" s="56">
        <v>30.900000000000006</v>
      </c>
      <c r="N28" s="56">
        <v>23.599999999999994</v>
      </c>
      <c r="O28" s="56">
        <v>31.799999999999997</v>
      </c>
      <c r="P28" s="56">
        <v>31.100000000000009</v>
      </c>
      <c r="Q28" s="56">
        <v>36.799999999999997</v>
      </c>
      <c r="R28" s="56">
        <v>78.299999999999983</v>
      </c>
      <c r="S28" s="56">
        <v>17.5</v>
      </c>
      <c r="T28" s="56">
        <v>38.399999999999991</v>
      </c>
      <c r="U28" s="56">
        <v>715</v>
      </c>
      <c r="V28" s="56">
        <v>386.4</v>
      </c>
      <c r="W28" s="56">
        <v>49.799999999999983</v>
      </c>
      <c r="X28" s="56">
        <v>13.899999999999999</v>
      </c>
      <c r="Y28" s="56">
        <v>106.50000000000003</v>
      </c>
      <c r="Z28" s="56">
        <v>283</v>
      </c>
      <c r="AA28" s="56">
        <v>75.899999999999977</v>
      </c>
      <c r="AB28" s="56">
        <v>20.899999999999991</v>
      </c>
      <c r="AC28" s="56">
        <v>222.70000000000005</v>
      </c>
      <c r="AD28" s="56">
        <v>54.5</v>
      </c>
      <c r="AE28" s="56">
        <v>194.79999999999995</v>
      </c>
      <c r="AF28" s="56">
        <v>9.0999999999999979</v>
      </c>
      <c r="AG28" s="56">
        <v>1.8999999999999995</v>
      </c>
      <c r="AH28" s="56">
        <v>0</v>
      </c>
      <c r="AI28" s="56">
        <v>9.9999999999999978E-2</v>
      </c>
      <c r="AJ28" s="56">
        <v>189.79999999999995</v>
      </c>
      <c r="AK28" s="56">
        <v>0.30000000000000004</v>
      </c>
      <c r="AL28" s="56">
        <v>147.69999999999999</v>
      </c>
      <c r="AM28" s="56">
        <v>1.4000000000000004</v>
      </c>
      <c r="AN28" s="56">
        <v>9.1000000000000014</v>
      </c>
      <c r="AO28" s="56">
        <v>162.70000000000005</v>
      </c>
      <c r="AP28" s="56">
        <v>27.799999999999997</v>
      </c>
      <c r="AQ28" s="56">
        <v>0</v>
      </c>
      <c r="AR28" s="56">
        <v>0</v>
      </c>
      <c r="AS28" s="56">
        <v>0</v>
      </c>
      <c r="AT28" s="56">
        <v>17.100000000000001</v>
      </c>
      <c r="AU28" s="56">
        <v>0</v>
      </c>
      <c r="AV28" s="56">
        <v>19.299999999999997</v>
      </c>
      <c r="AW28" s="56">
        <v>280.5</v>
      </c>
      <c r="AX28" s="56">
        <v>5.9</v>
      </c>
      <c r="AY28" s="56">
        <v>10.300000000000004</v>
      </c>
      <c r="AZ28" s="56">
        <v>4</v>
      </c>
      <c r="BA28" s="56">
        <v>37.700000000000003</v>
      </c>
      <c r="BB28" s="56">
        <v>0</v>
      </c>
      <c r="BC28" s="56">
        <v>0</v>
      </c>
      <c r="BD28" s="56">
        <v>11.3</v>
      </c>
      <c r="BE28" s="56">
        <v>32.200000000000003</v>
      </c>
      <c r="BF28" s="56">
        <v>1.7999999999999998</v>
      </c>
      <c r="BG28" s="56">
        <v>1.6</v>
      </c>
      <c r="BH28" s="56">
        <v>1.1999999999999997</v>
      </c>
      <c r="BI28" s="56">
        <v>2.2999999999999998</v>
      </c>
      <c r="BJ28" s="56">
        <v>7.5</v>
      </c>
      <c r="BK28" s="56">
        <v>3.2</v>
      </c>
      <c r="BL28" s="56">
        <v>8.6999999999999993</v>
      </c>
      <c r="BM28" s="56">
        <v>7.1999999999999993</v>
      </c>
      <c r="BN28" s="56">
        <v>0</v>
      </c>
      <c r="BO28" s="56">
        <v>0</v>
      </c>
      <c r="BP28" s="82">
        <v>3639.6000000000004</v>
      </c>
      <c r="BQ28" s="56">
        <v>53.099999999999966</v>
      </c>
      <c r="BR28" s="56">
        <v>53.099999999999966</v>
      </c>
      <c r="BS28" s="56">
        <v>0</v>
      </c>
      <c r="BT28" s="56">
        <v>0</v>
      </c>
      <c r="BU28" s="56">
        <v>5238.2999999999975</v>
      </c>
      <c r="BV28" s="56">
        <v>5311.5999999999985</v>
      </c>
      <c r="BW28" s="56">
        <v>-73.3</v>
      </c>
      <c r="BX28" s="56">
        <v>12404.1</v>
      </c>
      <c r="BY28" s="56">
        <v>5958.7</v>
      </c>
      <c r="BZ28" s="56">
        <v>6445.4</v>
      </c>
      <c r="CA28" s="82">
        <v>17695.5</v>
      </c>
      <c r="CB28" s="82">
        <v>21335.1</v>
      </c>
      <c r="CC28" s="91"/>
    </row>
    <row r="29" spans="2:81" ht="13.5" thickBot="1" x14ac:dyDescent="0.25">
      <c r="B29" s="95" t="s">
        <v>392</v>
      </c>
      <c r="C29" s="56">
        <v>0</v>
      </c>
      <c r="D29" s="56">
        <v>0</v>
      </c>
      <c r="E29" s="56">
        <v>7.2</v>
      </c>
      <c r="F29" s="56">
        <v>0.59999999999999987</v>
      </c>
      <c r="G29" s="56">
        <v>0</v>
      </c>
      <c r="H29" s="56">
        <v>0.40000000000000013</v>
      </c>
      <c r="I29" s="56">
        <v>7.1000000000000014</v>
      </c>
      <c r="J29" s="56">
        <v>0</v>
      </c>
      <c r="K29" s="56">
        <v>9.9999999999999978E-2</v>
      </c>
      <c r="L29" s="56">
        <v>0</v>
      </c>
      <c r="M29" s="56">
        <v>0.8</v>
      </c>
      <c r="N29" s="56">
        <v>0</v>
      </c>
      <c r="O29" s="56">
        <v>52.599999999999994</v>
      </c>
      <c r="P29" s="56">
        <v>23.099999999999994</v>
      </c>
      <c r="Q29" s="56">
        <v>16.600000000000001</v>
      </c>
      <c r="R29" s="56">
        <v>39.499999999999986</v>
      </c>
      <c r="S29" s="56">
        <v>2.2999999999999989</v>
      </c>
      <c r="T29" s="56">
        <v>119.89999999999998</v>
      </c>
      <c r="U29" s="56">
        <v>44.400000000000006</v>
      </c>
      <c r="V29" s="56">
        <v>4028.2999999999993</v>
      </c>
      <c r="W29" s="56">
        <v>264.49999999999994</v>
      </c>
      <c r="X29" s="56">
        <v>0.29999999999999993</v>
      </c>
      <c r="Y29" s="56">
        <v>11.7</v>
      </c>
      <c r="Z29" s="56">
        <v>1.4</v>
      </c>
      <c r="AA29" s="56">
        <v>0</v>
      </c>
      <c r="AB29" s="56">
        <v>61.5</v>
      </c>
      <c r="AC29" s="56">
        <v>34.799999999999997</v>
      </c>
      <c r="AD29" s="56">
        <v>728.79999999998972</v>
      </c>
      <c r="AE29" s="56">
        <v>54.900000000000006</v>
      </c>
      <c r="AF29" s="56">
        <v>3.7999999999999989</v>
      </c>
      <c r="AG29" s="56">
        <v>202</v>
      </c>
      <c r="AH29" s="56">
        <v>0.1</v>
      </c>
      <c r="AI29" s="56">
        <v>0.10000000000000003</v>
      </c>
      <c r="AJ29" s="56">
        <v>6.5000000000000018</v>
      </c>
      <c r="AK29" s="56">
        <v>1.4</v>
      </c>
      <c r="AL29" s="56">
        <v>29.500000000000004</v>
      </c>
      <c r="AM29" s="56">
        <v>0.1</v>
      </c>
      <c r="AN29" s="56">
        <v>0.2</v>
      </c>
      <c r="AO29" s="56">
        <v>0</v>
      </c>
      <c r="AP29" s="56">
        <v>0.2</v>
      </c>
      <c r="AQ29" s="56">
        <v>0</v>
      </c>
      <c r="AR29" s="56">
        <v>0</v>
      </c>
      <c r="AS29" s="56">
        <v>0</v>
      </c>
      <c r="AT29" s="56">
        <v>25.399999999999991</v>
      </c>
      <c r="AU29" s="56">
        <v>0</v>
      </c>
      <c r="AV29" s="56">
        <v>0.90000000000000013</v>
      </c>
      <c r="AW29" s="56">
        <v>49.599999999999994</v>
      </c>
      <c r="AX29" s="56">
        <v>2.4000000000000004</v>
      </c>
      <c r="AY29" s="56">
        <v>1.5999999999999996</v>
      </c>
      <c r="AZ29" s="56">
        <v>59.900000000000006</v>
      </c>
      <c r="BA29" s="56">
        <v>91.700000000000017</v>
      </c>
      <c r="BB29" s="56">
        <v>0</v>
      </c>
      <c r="BC29" s="56">
        <v>0</v>
      </c>
      <c r="BD29" s="56">
        <v>68.199999999999989</v>
      </c>
      <c r="BE29" s="56">
        <v>10.5</v>
      </c>
      <c r="BF29" s="56">
        <v>4.0000000000000009</v>
      </c>
      <c r="BG29" s="56">
        <v>1.2000000000000002</v>
      </c>
      <c r="BH29" s="56">
        <v>0</v>
      </c>
      <c r="BI29" s="56">
        <v>2.9</v>
      </c>
      <c r="BJ29" s="56">
        <v>31</v>
      </c>
      <c r="BK29" s="56">
        <v>1.8000000000000003</v>
      </c>
      <c r="BL29" s="56">
        <v>1.9</v>
      </c>
      <c r="BM29" s="56">
        <v>0.3</v>
      </c>
      <c r="BN29" s="56">
        <v>0</v>
      </c>
      <c r="BO29" s="56">
        <v>0</v>
      </c>
      <c r="BP29" s="82">
        <v>6097.9999999999964</v>
      </c>
      <c r="BQ29" s="56">
        <v>3965.6000000000004</v>
      </c>
      <c r="BR29" s="56">
        <v>3965.6000000000004</v>
      </c>
      <c r="BS29" s="56">
        <v>0</v>
      </c>
      <c r="BT29" s="56">
        <v>0</v>
      </c>
      <c r="BU29" s="56">
        <v>3881.1000000000004</v>
      </c>
      <c r="BV29" s="56">
        <v>6190.2999999999993</v>
      </c>
      <c r="BW29" s="56">
        <v>-2309.1999999999998</v>
      </c>
      <c r="BX29" s="56">
        <v>40659.5</v>
      </c>
      <c r="BY29" s="56">
        <v>29495.4</v>
      </c>
      <c r="BZ29" s="56">
        <v>11164.1</v>
      </c>
      <c r="CA29" s="82">
        <v>48506.2</v>
      </c>
      <c r="CB29" s="82">
        <v>54604.19999999999</v>
      </c>
      <c r="CC29" s="91"/>
    </row>
    <row r="30" spans="2:81" ht="13.5" thickBot="1" x14ac:dyDescent="0.25">
      <c r="B30" s="95" t="s">
        <v>393</v>
      </c>
      <c r="C30" s="56">
        <v>0</v>
      </c>
      <c r="D30" s="56">
        <v>0</v>
      </c>
      <c r="E30" s="56">
        <v>4.5</v>
      </c>
      <c r="F30" s="56">
        <v>1.0999999999999999</v>
      </c>
      <c r="G30" s="56">
        <v>0</v>
      </c>
      <c r="H30" s="56">
        <v>0</v>
      </c>
      <c r="I30" s="56">
        <v>0.39999999999999991</v>
      </c>
      <c r="J30" s="56">
        <v>0</v>
      </c>
      <c r="K30" s="56">
        <v>1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1.3000000000000003</v>
      </c>
      <c r="R30" s="56">
        <v>1.3000000000000007</v>
      </c>
      <c r="S30" s="56">
        <v>7.4</v>
      </c>
      <c r="T30" s="56">
        <v>25.9</v>
      </c>
      <c r="U30" s="56">
        <v>14.199999999999996</v>
      </c>
      <c r="V30" s="56">
        <v>6.6999999999999993</v>
      </c>
      <c r="W30" s="56">
        <v>1953.6</v>
      </c>
      <c r="X30" s="56">
        <v>2.2999999999999998</v>
      </c>
      <c r="Y30" s="56">
        <v>509.99999999999994</v>
      </c>
      <c r="Z30" s="56">
        <v>0</v>
      </c>
      <c r="AA30" s="56">
        <v>0</v>
      </c>
      <c r="AB30" s="56">
        <v>0.2</v>
      </c>
      <c r="AC30" s="56">
        <v>15.499999999999998</v>
      </c>
      <c r="AD30" s="56">
        <v>9.7999999999999972</v>
      </c>
      <c r="AE30" s="56">
        <v>25.299999999999997</v>
      </c>
      <c r="AF30" s="56">
        <v>9.1999999999999993</v>
      </c>
      <c r="AG30" s="56">
        <v>111.8</v>
      </c>
      <c r="AH30" s="56">
        <v>0.3</v>
      </c>
      <c r="AI30" s="56">
        <v>236.59999999999997</v>
      </c>
      <c r="AJ30" s="56">
        <v>133.5</v>
      </c>
      <c r="AK30" s="56">
        <v>0.7</v>
      </c>
      <c r="AL30" s="56">
        <v>17.899999999999999</v>
      </c>
      <c r="AM30" s="56">
        <v>0</v>
      </c>
      <c r="AN30" s="56">
        <v>0</v>
      </c>
      <c r="AO30" s="56">
        <v>0</v>
      </c>
      <c r="AP30" s="56">
        <v>28.700000000000003</v>
      </c>
      <c r="AQ30" s="56">
        <v>3.4000000000000004</v>
      </c>
      <c r="AR30" s="56">
        <v>1.6</v>
      </c>
      <c r="AS30" s="56">
        <v>1.9000000000000001</v>
      </c>
      <c r="AT30" s="56">
        <v>0.8</v>
      </c>
      <c r="AU30" s="56">
        <v>0</v>
      </c>
      <c r="AV30" s="56">
        <v>0.60000000000000009</v>
      </c>
      <c r="AW30" s="56">
        <v>301.30000000000007</v>
      </c>
      <c r="AX30" s="56">
        <v>0</v>
      </c>
      <c r="AY30" s="56">
        <v>18.5</v>
      </c>
      <c r="AZ30" s="56">
        <v>5</v>
      </c>
      <c r="BA30" s="56">
        <v>49.2</v>
      </c>
      <c r="BB30" s="56">
        <v>0</v>
      </c>
      <c r="BC30" s="56">
        <v>0</v>
      </c>
      <c r="BD30" s="56">
        <v>18.299999999999997</v>
      </c>
      <c r="BE30" s="56">
        <v>15.3</v>
      </c>
      <c r="BF30" s="56">
        <v>0.10000000000000009</v>
      </c>
      <c r="BG30" s="56">
        <v>0</v>
      </c>
      <c r="BH30" s="56">
        <v>0</v>
      </c>
      <c r="BI30" s="56">
        <v>1.7</v>
      </c>
      <c r="BJ30" s="56">
        <v>23.099999999999998</v>
      </c>
      <c r="BK30" s="56">
        <v>10.399999999999999</v>
      </c>
      <c r="BL30" s="56">
        <v>1</v>
      </c>
      <c r="BM30" s="56">
        <v>0.1</v>
      </c>
      <c r="BN30" s="56">
        <v>0</v>
      </c>
      <c r="BO30" s="56">
        <v>0</v>
      </c>
      <c r="BP30" s="82">
        <v>3571.4999999999982</v>
      </c>
      <c r="BQ30" s="56">
        <v>161.90000000000009</v>
      </c>
      <c r="BR30" s="56">
        <v>146.60000000000002</v>
      </c>
      <c r="BS30" s="56">
        <v>0</v>
      </c>
      <c r="BT30" s="56">
        <v>15.3</v>
      </c>
      <c r="BU30" s="56">
        <v>1667</v>
      </c>
      <c r="BV30" s="56">
        <v>1638.2</v>
      </c>
      <c r="BW30" s="56">
        <v>28.799999999999997</v>
      </c>
      <c r="BX30" s="56">
        <v>6265.7</v>
      </c>
      <c r="BY30" s="56">
        <v>3481.1</v>
      </c>
      <c r="BZ30" s="56">
        <v>2784.6</v>
      </c>
      <c r="CA30" s="82">
        <v>8094.6</v>
      </c>
      <c r="CB30" s="82">
        <v>11666.1</v>
      </c>
      <c r="CC30" s="91"/>
    </row>
    <row r="31" spans="2:81" ht="13.5" thickBot="1" x14ac:dyDescent="0.25">
      <c r="B31" s="95" t="s">
        <v>394</v>
      </c>
      <c r="C31" s="56">
        <v>1.7</v>
      </c>
      <c r="D31" s="56">
        <v>0</v>
      </c>
      <c r="E31" s="56">
        <v>6.4999999999999893</v>
      </c>
      <c r="F31" s="56">
        <v>0.9</v>
      </c>
      <c r="G31" s="56">
        <v>33.800000000000004</v>
      </c>
      <c r="H31" s="56">
        <v>47.599999999999994</v>
      </c>
      <c r="I31" s="56">
        <v>22.400000000000002</v>
      </c>
      <c r="J31" s="56">
        <v>0.9</v>
      </c>
      <c r="K31" s="56">
        <v>0.30000000000000004</v>
      </c>
      <c r="L31" s="56">
        <v>0</v>
      </c>
      <c r="M31" s="56">
        <v>3.1000000000000005</v>
      </c>
      <c r="N31" s="56">
        <v>47.3</v>
      </c>
      <c r="O31" s="56">
        <v>18.8</v>
      </c>
      <c r="P31" s="56">
        <v>2.6</v>
      </c>
      <c r="Q31" s="56">
        <v>23.3</v>
      </c>
      <c r="R31" s="56">
        <v>76.7</v>
      </c>
      <c r="S31" s="56">
        <v>2.4</v>
      </c>
      <c r="T31" s="56">
        <v>17.7</v>
      </c>
      <c r="U31" s="56">
        <v>73.7</v>
      </c>
      <c r="V31" s="56">
        <v>387.4</v>
      </c>
      <c r="W31" s="56">
        <v>2.9000000000000004</v>
      </c>
      <c r="X31" s="56">
        <v>312.699999999998</v>
      </c>
      <c r="Y31" s="56">
        <v>56.6</v>
      </c>
      <c r="Z31" s="56">
        <v>140.69999999999999</v>
      </c>
      <c r="AA31" s="56">
        <v>3.6</v>
      </c>
      <c r="AB31" s="56">
        <v>7.9</v>
      </c>
      <c r="AC31" s="56">
        <v>756.90000000000009</v>
      </c>
      <c r="AD31" s="56">
        <v>25.800000000000004</v>
      </c>
      <c r="AE31" s="56">
        <v>77.8</v>
      </c>
      <c r="AF31" s="56">
        <v>24.199999999999996</v>
      </c>
      <c r="AG31" s="56">
        <v>0.8</v>
      </c>
      <c r="AH31" s="56">
        <v>0</v>
      </c>
      <c r="AI31" s="56">
        <v>0.19999999999999998</v>
      </c>
      <c r="AJ31" s="56">
        <v>1.1000000000000001</v>
      </c>
      <c r="AK31" s="56">
        <v>0.3</v>
      </c>
      <c r="AL31" s="56">
        <v>147.19999999999999</v>
      </c>
      <c r="AM31" s="56">
        <v>0.60000000000000009</v>
      </c>
      <c r="AN31" s="56">
        <v>82.1</v>
      </c>
      <c r="AO31" s="56">
        <v>1.5</v>
      </c>
      <c r="AP31" s="56">
        <v>1.7</v>
      </c>
      <c r="AQ31" s="56">
        <v>66.600000000000009</v>
      </c>
      <c r="AR31" s="56">
        <v>7.8000000000000007</v>
      </c>
      <c r="AS31" s="56">
        <v>25.299999999999997</v>
      </c>
      <c r="AT31" s="56">
        <v>34.5</v>
      </c>
      <c r="AU31" s="56">
        <v>0</v>
      </c>
      <c r="AV31" s="56">
        <v>3.7</v>
      </c>
      <c r="AW31" s="56">
        <v>23</v>
      </c>
      <c r="AX31" s="56">
        <v>0.99999999999999989</v>
      </c>
      <c r="AY31" s="56">
        <v>47.800000000000004</v>
      </c>
      <c r="AZ31" s="56">
        <v>31.3</v>
      </c>
      <c r="BA31" s="56">
        <v>49.1</v>
      </c>
      <c r="BB31" s="56">
        <v>1.9</v>
      </c>
      <c r="BC31" s="56">
        <v>0.1</v>
      </c>
      <c r="BD31" s="56">
        <v>115.50000000000001</v>
      </c>
      <c r="BE31" s="56">
        <v>39</v>
      </c>
      <c r="BF31" s="56">
        <v>123.5</v>
      </c>
      <c r="BG31" s="56">
        <v>1828</v>
      </c>
      <c r="BH31" s="56">
        <v>12.900000000000002</v>
      </c>
      <c r="BI31" s="56">
        <v>155.10000000000002</v>
      </c>
      <c r="BJ31" s="56">
        <v>1.2</v>
      </c>
      <c r="BK31" s="56">
        <v>18.299999999999997</v>
      </c>
      <c r="BL31" s="56">
        <v>2.4</v>
      </c>
      <c r="BM31" s="56">
        <v>21.6</v>
      </c>
      <c r="BN31" s="56">
        <v>0</v>
      </c>
      <c r="BO31" s="56">
        <v>0</v>
      </c>
      <c r="BP31" s="82">
        <v>5021.2999999999975</v>
      </c>
      <c r="BQ31" s="56">
        <v>2225.3000000000002</v>
      </c>
      <c r="BR31" s="56">
        <v>2131.8000000000002</v>
      </c>
      <c r="BS31" s="56">
        <v>0</v>
      </c>
      <c r="BT31" s="56">
        <v>93.499999999999986</v>
      </c>
      <c r="BU31" s="56">
        <v>1305.9000000000001</v>
      </c>
      <c r="BV31" s="56">
        <v>-1115.9000000000001</v>
      </c>
      <c r="BW31" s="56">
        <v>2421.8000000000002</v>
      </c>
      <c r="BX31" s="56">
        <v>3599.0000000000005</v>
      </c>
      <c r="BY31" s="56">
        <v>2168.1000000000004</v>
      </c>
      <c r="BZ31" s="56">
        <v>1430.9</v>
      </c>
      <c r="CA31" s="82">
        <v>7130.2000000000007</v>
      </c>
      <c r="CB31" s="82">
        <v>12151.499999999998</v>
      </c>
      <c r="CC31" s="91"/>
    </row>
    <row r="32" spans="2:81" ht="13.5" thickBot="1" x14ac:dyDescent="0.25">
      <c r="B32" s="95" t="s">
        <v>395</v>
      </c>
      <c r="C32" s="56">
        <v>253.7</v>
      </c>
      <c r="D32" s="56">
        <v>11.8</v>
      </c>
      <c r="E32" s="56">
        <v>138.1</v>
      </c>
      <c r="F32" s="56">
        <v>104.19999999999999</v>
      </c>
      <c r="G32" s="56">
        <v>555.70000000000005</v>
      </c>
      <c r="H32" s="56">
        <v>39.300000000000004</v>
      </c>
      <c r="I32" s="56">
        <v>134.69999999999999</v>
      </c>
      <c r="J32" s="56">
        <v>182.6</v>
      </c>
      <c r="K32" s="56">
        <v>31</v>
      </c>
      <c r="L32" s="56">
        <v>110.4</v>
      </c>
      <c r="M32" s="56">
        <v>274.7</v>
      </c>
      <c r="N32" s="56">
        <v>85.100000000000009</v>
      </c>
      <c r="O32" s="56">
        <v>118.1</v>
      </c>
      <c r="P32" s="56">
        <v>200.5</v>
      </c>
      <c r="Q32" s="56">
        <v>334.59999999999997</v>
      </c>
      <c r="R32" s="56">
        <v>332</v>
      </c>
      <c r="S32" s="56">
        <v>0.5</v>
      </c>
      <c r="T32" s="56">
        <v>106.6</v>
      </c>
      <c r="U32" s="56">
        <v>1.5</v>
      </c>
      <c r="V32" s="56">
        <v>262.2</v>
      </c>
      <c r="W32" s="56">
        <v>3.0999999999999996</v>
      </c>
      <c r="X32" s="56">
        <v>68.599999999999994</v>
      </c>
      <c r="Y32" s="56">
        <v>382</v>
      </c>
      <c r="Z32" s="56">
        <v>434.40000000000003</v>
      </c>
      <c r="AA32" s="56">
        <v>181.79999999999998</v>
      </c>
      <c r="AB32" s="56">
        <v>116.3</v>
      </c>
      <c r="AC32" s="56">
        <v>58.8</v>
      </c>
      <c r="AD32" s="56">
        <v>128.5</v>
      </c>
      <c r="AE32" s="56">
        <v>263.89999999999998</v>
      </c>
      <c r="AF32" s="56">
        <v>117.6</v>
      </c>
      <c r="AG32" s="56">
        <v>647.90000000000009</v>
      </c>
      <c r="AH32" s="56">
        <v>93.1</v>
      </c>
      <c r="AI32" s="56">
        <v>746.4</v>
      </c>
      <c r="AJ32" s="56">
        <v>287.7</v>
      </c>
      <c r="AK32" s="56">
        <v>34.700000000000003</v>
      </c>
      <c r="AL32" s="56">
        <v>285.10000000000002</v>
      </c>
      <c r="AM32" s="56">
        <v>35.099999999999994</v>
      </c>
      <c r="AN32" s="56">
        <v>16.600000000000001</v>
      </c>
      <c r="AO32" s="56">
        <v>445.6</v>
      </c>
      <c r="AP32" s="56">
        <v>135.9</v>
      </c>
      <c r="AQ32" s="56">
        <v>141.30000000000001</v>
      </c>
      <c r="AR32" s="56">
        <v>20.8</v>
      </c>
      <c r="AS32" s="56">
        <v>55.6</v>
      </c>
      <c r="AT32" s="56">
        <v>31.6</v>
      </c>
      <c r="AU32" s="56">
        <v>0</v>
      </c>
      <c r="AV32" s="56">
        <v>150.4</v>
      </c>
      <c r="AW32" s="56">
        <v>35.1</v>
      </c>
      <c r="AX32" s="56">
        <v>30.6</v>
      </c>
      <c r="AY32" s="56">
        <v>11.799999999999999</v>
      </c>
      <c r="AZ32" s="56">
        <v>17.3</v>
      </c>
      <c r="BA32" s="56">
        <v>190.10000000000002</v>
      </c>
      <c r="BB32" s="56">
        <v>1</v>
      </c>
      <c r="BC32" s="56">
        <v>38</v>
      </c>
      <c r="BD32" s="56">
        <v>119.9</v>
      </c>
      <c r="BE32" s="56">
        <v>334.1</v>
      </c>
      <c r="BF32" s="56">
        <v>164</v>
      </c>
      <c r="BG32" s="56">
        <v>335.7</v>
      </c>
      <c r="BH32" s="56">
        <v>93</v>
      </c>
      <c r="BI32" s="56">
        <v>52.5</v>
      </c>
      <c r="BJ32" s="56">
        <v>312</v>
      </c>
      <c r="BK32" s="56">
        <v>3.4</v>
      </c>
      <c r="BL32" s="56">
        <v>3.1</v>
      </c>
      <c r="BM32" s="56">
        <v>8.5</v>
      </c>
      <c r="BN32" s="56">
        <v>0</v>
      </c>
      <c r="BO32" s="56">
        <v>0</v>
      </c>
      <c r="BP32" s="82">
        <v>9910.2000000000025</v>
      </c>
      <c r="BQ32" s="56">
        <v>272.5</v>
      </c>
      <c r="BR32" s="56">
        <v>272.5</v>
      </c>
      <c r="BS32" s="56">
        <v>0</v>
      </c>
      <c r="BT32" s="56">
        <v>0</v>
      </c>
      <c r="BU32" s="56">
        <v>9436.6</v>
      </c>
      <c r="BV32" s="56">
        <v>9436.6</v>
      </c>
      <c r="BW32" s="56">
        <v>0</v>
      </c>
      <c r="BX32" s="56">
        <v>786.90000000000009</v>
      </c>
      <c r="BY32" s="56">
        <v>372.6</v>
      </c>
      <c r="BZ32" s="56">
        <v>414.3</v>
      </c>
      <c r="CA32" s="82">
        <v>10496</v>
      </c>
      <c r="CB32" s="82">
        <v>20406.2</v>
      </c>
      <c r="CC32" s="91"/>
    </row>
    <row r="33" spans="2:81" ht="13.5" thickBot="1" x14ac:dyDescent="0.25">
      <c r="B33" s="95" t="s">
        <v>396</v>
      </c>
      <c r="C33" s="56">
        <v>1334.3000000000002</v>
      </c>
      <c r="D33" s="56">
        <v>3.8</v>
      </c>
      <c r="E33" s="56">
        <v>19.899999999999999</v>
      </c>
      <c r="F33" s="56">
        <v>146.6</v>
      </c>
      <c r="G33" s="56">
        <v>2035.6</v>
      </c>
      <c r="H33" s="56">
        <v>181.2</v>
      </c>
      <c r="I33" s="56">
        <v>213.8</v>
      </c>
      <c r="J33" s="56">
        <v>659.3</v>
      </c>
      <c r="K33" s="56">
        <v>120</v>
      </c>
      <c r="L33" s="56">
        <v>786.5</v>
      </c>
      <c r="M33" s="56">
        <v>1502</v>
      </c>
      <c r="N33" s="56">
        <v>263.2</v>
      </c>
      <c r="O33" s="56">
        <v>540.5</v>
      </c>
      <c r="P33" s="56">
        <v>1097.5</v>
      </c>
      <c r="Q33" s="56">
        <v>1411.6</v>
      </c>
      <c r="R33" s="56">
        <v>549.1</v>
      </c>
      <c r="S33" s="56">
        <v>32</v>
      </c>
      <c r="T33" s="56">
        <v>152.69999999999999</v>
      </c>
      <c r="U33" s="56">
        <v>110.39999999999999</v>
      </c>
      <c r="V33" s="56">
        <v>563.1</v>
      </c>
      <c r="W33" s="56">
        <v>92.300000000000011</v>
      </c>
      <c r="X33" s="56">
        <v>119.8</v>
      </c>
      <c r="Y33" s="56">
        <v>69.7</v>
      </c>
      <c r="Z33" s="56">
        <v>11519.9</v>
      </c>
      <c r="AA33" s="56">
        <v>239.9</v>
      </c>
      <c r="AB33" s="56">
        <v>259.59999999999997</v>
      </c>
      <c r="AC33" s="56">
        <v>475.79999999999995</v>
      </c>
      <c r="AD33" s="56">
        <v>305.3</v>
      </c>
      <c r="AE33" s="56">
        <v>842.5</v>
      </c>
      <c r="AF33" s="56">
        <v>2159.6999999999998</v>
      </c>
      <c r="AG33" s="56">
        <v>651.5</v>
      </c>
      <c r="AH33" s="56">
        <v>10.1</v>
      </c>
      <c r="AI33" s="56">
        <v>1.5999999999999999</v>
      </c>
      <c r="AJ33" s="56">
        <v>795.6</v>
      </c>
      <c r="AK33" s="56">
        <v>33.1</v>
      </c>
      <c r="AL33" s="56">
        <v>2112.8999999999996</v>
      </c>
      <c r="AM33" s="56">
        <v>37.800000000000004</v>
      </c>
      <c r="AN33" s="56">
        <v>95.600000000000009</v>
      </c>
      <c r="AO33" s="56">
        <v>1154.5999999999999</v>
      </c>
      <c r="AP33" s="56">
        <v>165.79999999999998</v>
      </c>
      <c r="AQ33" s="56">
        <v>11.8</v>
      </c>
      <c r="AR33" s="56">
        <v>1.7</v>
      </c>
      <c r="AS33" s="56">
        <v>2.6</v>
      </c>
      <c r="AT33" s="56">
        <v>476.79999999999995</v>
      </c>
      <c r="AU33" s="56">
        <v>0</v>
      </c>
      <c r="AV33" s="56">
        <v>429.3</v>
      </c>
      <c r="AW33" s="56">
        <v>130.89999999999998</v>
      </c>
      <c r="AX33" s="56">
        <v>44</v>
      </c>
      <c r="AY33" s="56">
        <v>61.5</v>
      </c>
      <c r="AZ33" s="56">
        <v>80.7</v>
      </c>
      <c r="BA33" s="56">
        <v>48.199999999999996</v>
      </c>
      <c r="BB33" s="56">
        <v>10.799999999999999</v>
      </c>
      <c r="BC33" s="56">
        <v>34.799999999999997</v>
      </c>
      <c r="BD33" s="56">
        <v>239.7</v>
      </c>
      <c r="BE33" s="56">
        <v>1086</v>
      </c>
      <c r="BF33" s="56">
        <v>462.8</v>
      </c>
      <c r="BG33" s="56">
        <v>844.1</v>
      </c>
      <c r="BH33" s="56">
        <v>664.2</v>
      </c>
      <c r="BI33" s="56">
        <v>161.6</v>
      </c>
      <c r="BJ33" s="56">
        <v>287.39999999999998</v>
      </c>
      <c r="BK33" s="56">
        <v>89.8</v>
      </c>
      <c r="BL33" s="56">
        <v>24.7</v>
      </c>
      <c r="BM33" s="56">
        <v>222.1</v>
      </c>
      <c r="BN33" s="56">
        <v>0</v>
      </c>
      <c r="BO33" s="56">
        <v>0</v>
      </c>
      <c r="BP33" s="82">
        <v>38281.699999999983</v>
      </c>
      <c r="BQ33" s="56">
        <v>18229.5</v>
      </c>
      <c r="BR33" s="56">
        <v>18160.099999999999</v>
      </c>
      <c r="BS33" s="56">
        <v>1.4</v>
      </c>
      <c r="BT33" s="56">
        <v>68</v>
      </c>
      <c r="BU33" s="56">
        <v>-502.8</v>
      </c>
      <c r="BV33" s="56">
        <v>0</v>
      </c>
      <c r="BW33" s="56">
        <v>-502.8</v>
      </c>
      <c r="BX33" s="56">
        <v>724.9</v>
      </c>
      <c r="BY33" s="56">
        <v>656.1</v>
      </c>
      <c r="BZ33" s="56">
        <v>68.8</v>
      </c>
      <c r="CA33" s="82">
        <v>18451.599999999999</v>
      </c>
      <c r="CB33" s="82">
        <v>56733.299999999981</v>
      </c>
      <c r="CC33" s="91"/>
    </row>
    <row r="34" spans="2:81" ht="13.5" thickBot="1" x14ac:dyDescent="0.25">
      <c r="B34" s="95" t="s">
        <v>397</v>
      </c>
      <c r="C34" s="56">
        <v>512.5</v>
      </c>
      <c r="D34" s="56">
        <v>0</v>
      </c>
      <c r="E34" s="56">
        <v>5.3000000000000007</v>
      </c>
      <c r="F34" s="56">
        <v>1.5</v>
      </c>
      <c r="G34" s="56">
        <v>144.69999999999999</v>
      </c>
      <c r="H34" s="56">
        <v>6.7</v>
      </c>
      <c r="I34" s="56">
        <v>3.4</v>
      </c>
      <c r="J34" s="56">
        <v>11</v>
      </c>
      <c r="K34" s="56">
        <v>3.7</v>
      </c>
      <c r="L34" s="56">
        <v>63.400000000000006</v>
      </c>
      <c r="M34" s="56">
        <v>73.599999999999994</v>
      </c>
      <c r="N34" s="56">
        <v>33.200000000000003</v>
      </c>
      <c r="O34" s="56">
        <v>9.1999999999999993</v>
      </c>
      <c r="P34" s="56">
        <v>11.899999999999999</v>
      </c>
      <c r="Q34" s="56">
        <v>18.600000000000001</v>
      </c>
      <c r="R34" s="56">
        <v>19.5</v>
      </c>
      <c r="S34" s="56">
        <v>2.6</v>
      </c>
      <c r="T34" s="56">
        <v>3.5999999999999996</v>
      </c>
      <c r="U34" s="56">
        <v>62.5</v>
      </c>
      <c r="V34" s="56">
        <v>14.3</v>
      </c>
      <c r="W34" s="56">
        <v>2.8</v>
      </c>
      <c r="X34" s="56">
        <v>6.6000000000000005</v>
      </c>
      <c r="Y34" s="56">
        <v>5.6000000000000005</v>
      </c>
      <c r="Z34" s="56">
        <v>245.5</v>
      </c>
      <c r="AA34" s="56">
        <v>1666.7999999999902</v>
      </c>
      <c r="AB34" s="56">
        <v>1151.1000000000001</v>
      </c>
      <c r="AC34" s="56">
        <v>73.8</v>
      </c>
      <c r="AD34" s="56">
        <v>33.9</v>
      </c>
      <c r="AE34" s="56">
        <v>79.600000000000009</v>
      </c>
      <c r="AF34" s="56">
        <v>195.60000000000002</v>
      </c>
      <c r="AG34" s="56">
        <v>5.2</v>
      </c>
      <c r="AH34" s="56">
        <v>0.1</v>
      </c>
      <c r="AI34" s="56">
        <v>0.1</v>
      </c>
      <c r="AJ34" s="56">
        <v>36.1</v>
      </c>
      <c r="AK34" s="56">
        <v>3</v>
      </c>
      <c r="AL34" s="56">
        <v>400.7</v>
      </c>
      <c r="AM34" s="56">
        <v>2.1</v>
      </c>
      <c r="AN34" s="56">
        <v>4.8</v>
      </c>
      <c r="AO34" s="56">
        <v>11.299999999999999</v>
      </c>
      <c r="AP34" s="56">
        <v>7.1000000000000005</v>
      </c>
      <c r="AQ34" s="56">
        <v>18.399999999999999</v>
      </c>
      <c r="AR34" s="56">
        <v>1.4000000000000001</v>
      </c>
      <c r="AS34" s="56">
        <v>6.8999999999999995</v>
      </c>
      <c r="AT34" s="56">
        <v>100.7</v>
      </c>
      <c r="AU34" s="56">
        <v>0</v>
      </c>
      <c r="AV34" s="56">
        <v>44.3</v>
      </c>
      <c r="AW34" s="56">
        <v>7.6</v>
      </c>
      <c r="AX34" s="56">
        <v>2.5</v>
      </c>
      <c r="AY34" s="56">
        <v>6.4</v>
      </c>
      <c r="AZ34" s="56">
        <v>3</v>
      </c>
      <c r="BA34" s="56">
        <v>5.7</v>
      </c>
      <c r="BB34" s="56">
        <v>2</v>
      </c>
      <c r="BC34" s="56">
        <v>4.8999999999999995</v>
      </c>
      <c r="BD34" s="56">
        <v>22.2</v>
      </c>
      <c r="BE34" s="56">
        <v>136.79999999999998</v>
      </c>
      <c r="BF34" s="56">
        <v>74.8</v>
      </c>
      <c r="BG34" s="56">
        <v>142.29999999999998</v>
      </c>
      <c r="BH34" s="56">
        <v>83.7</v>
      </c>
      <c r="BI34" s="56">
        <v>15</v>
      </c>
      <c r="BJ34" s="56">
        <v>79.3</v>
      </c>
      <c r="BK34" s="56">
        <v>36.6</v>
      </c>
      <c r="BL34" s="56">
        <v>3.2</v>
      </c>
      <c r="BM34" s="56">
        <v>26.8</v>
      </c>
      <c r="BN34" s="56">
        <v>0</v>
      </c>
      <c r="BO34" s="56">
        <v>0</v>
      </c>
      <c r="BP34" s="82">
        <v>5757.4999999999909</v>
      </c>
      <c r="BQ34" s="56">
        <v>4262</v>
      </c>
      <c r="BR34" s="56">
        <v>3407</v>
      </c>
      <c r="BS34" s="56">
        <v>0</v>
      </c>
      <c r="BT34" s="56">
        <v>855</v>
      </c>
      <c r="BU34" s="56">
        <v>-0.2</v>
      </c>
      <c r="BV34" s="56">
        <v>0</v>
      </c>
      <c r="BW34" s="56">
        <v>-0.2</v>
      </c>
      <c r="BX34" s="56">
        <v>19.399999999999999</v>
      </c>
      <c r="BY34" s="56">
        <v>9.1999999999999993</v>
      </c>
      <c r="BZ34" s="56">
        <v>10.199999999999999</v>
      </c>
      <c r="CA34" s="82">
        <v>4281.2</v>
      </c>
      <c r="CB34" s="82">
        <v>10038.699999999992</v>
      </c>
      <c r="CC34" s="91"/>
    </row>
    <row r="35" spans="2:81" ht="36.75" thickBot="1" x14ac:dyDescent="0.25">
      <c r="B35" s="95" t="s">
        <v>398</v>
      </c>
      <c r="C35" s="56">
        <v>13.700000000000001</v>
      </c>
      <c r="D35" s="56">
        <v>0</v>
      </c>
      <c r="E35" s="56">
        <v>7.1000000000000005</v>
      </c>
      <c r="F35" s="56">
        <v>40.599999999999994</v>
      </c>
      <c r="G35" s="56">
        <v>320.2</v>
      </c>
      <c r="H35" s="56">
        <v>40.5</v>
      </c>
      <c r="I35" s="56">
        <v>35.4</v>
      </c>
      <c r="J35" s="56">
        <v>192.20000000000002</v>
      </c>
      <c r="K35" s="56">
        <v>30.5</v>
      </c>
      <c r="L35" s="56">
        <v>162.69999999999999</v>
      </c>
      <c r="M35" s="56">
        <v>517.1</v>
      </c>
      <c r="N35" s="56">
        <v>66.3</v>
      </c>
      <c r="O35" s="56">
        <v>217.10000000000002</v>
      </c>
      <c r="P35" s="56">
        <v>309.09999999999997</v>
      </c>
      <c r="Q35" s="56">
        <v>2057.7999999999997</v>
      </c>
      <c r="R35" s="56">
        <v>323.3</v>
      </c>
      <c r="S35" s="56">
        <v>15.600000000000001</v>
      </c>
      <c r="T35" s="56">
        <v>73.399999999999991</v>
      </c>
      <c r="U35" s="56">
        <v>68.599999999999994</v>
      </c>
      <c r="V35" s="56">
        <v>92.5</v>
      </c>
      <c r="W35" s="56">
        <v>50</v>
      </c>
      <c r="X35" s="56">
        <v>58</v>
      </c>
      <c r="Y35" s="56">
        <v>60.800000000000004</v>
      </c>
      <c r="Z35" s="56">
        <v>243.50000000000003</v>
      </c>
      <c r="AA35" s="56">
        <v>73.400000000000006</v>
      </c>
      <c r="AB35" s="56">
        <v>4517.7999999999802</v>
      </c>
      <c r="AC35" s="56">
        <v>397.2</v>
      </c>
      <c r="AD35" s="56">
        <v>39.799999999999997</v>
      </c>
      <c r="AE35" s="56">
        <v>210.29999999999998</v>
      </c>
      <c r="AF35" s="56">
        <v>114.2</v>
      </c>
      <c r="AG35" s="56">
        <v>108.6</v>
      </c>
      <c r="AH35" s="56">
        <v>6.6000000000000005</v>
      </c>
      <c r="AI35" s="56">
        <v>50.2</v>
      </c>
      <c r="AJ35" s="56">
        <v>76.399999999999991</v>
      </c>
      <c r="AK35" s="56">
        <v>7.2999999999999989</v>
      </c>
      <c r="AL35" s="56">
        <v>99.2</v>
      </c>
      <c r="AM35" s="56">
        <v>16.400000000000002</v>
      </c>
      <c r="AN35" s="56">
        <v>22.2</v>
      </c>
      <c r="AO35" s="56">
        <v>112.30000000000001</v>
      </c>
      <c r="AP35" s="56">
        <v>125.3</v>
      </c>
      <c r="AQ35" s="56">
        <v>0</v>
      </c>
      <c r="AR35" s="56">
        <v>0</v>
      </c>
      <c r="AS35" s="56">
        <v>0</v>
      </c>
      <c r="AT35" s="56">
        <v>117.39999999999999</v>
      </c>
      <c r="AU35" s="56">
        <v>0</v>
      </c>
      <c r="AV35" s="56">
        <v>163.5</v>
      </c>
      <c r="AW35" s="56">
        <v>44.1</v>
      </c>
      <c r="AX35" s="56">
        <v>13.700000000000001</v>
      </c>
      <c r="AY35" s="56">
        <v>29.6</v>
      </c>
      <c r="AZ35" s="56">
        <v>17.599999999999998</v>
      </c>
      <c r="BA35" s="56">
        <v>30.699999999999996</v>
      </c>
      <c r="BB35" s="56">
        <v>5.3000000000000007</v>
      </c>
      <c r="BC35" s="56">
        <v>6.6000000000000005</v>
      </c>
      <c r="BD35" s="56">
        <v>55.1</v>
      </c>
      <c r="BE35" s="56">
        <v>53</v>
      </c>
      <c r="BF35" s="56">
        <v>13.1</v>
      </c>
      <c r="BG35" s="56">
        <v>51.6</v>
      </c>
      <c r="BH35" s="56">
        <v>220</v>
      </c>
      <c r="BI35" s="56">
        <v>45</v>
      </c>
      <c r="BJ35" s="56">
        <v>50.300000000000004</v>
      </c>
      <c r="BK35" s="56">
        <v>29.5</v>
      </c>
      <c r="BL35" s="56">
        <v>2.9000000000000004</v>
      </c>
      <c r="BM35" s="56">
        <v>8.1</v>
      </c>
      <c r="BN35" s="56">
        <v>0</v>
      </c>
      <c r="BO35" s="56">
        <v>0</v>
      </c>
      <c r="BP35" s="82">
        <v>11930.299999999981</v>
      </c>
      <c r="BQ35" s="56">
        <v>7139.9</v>
      </c>
      <c r="BR35" s="56">
        <v>2849.7</v>
      </c>
      <c r="BS35" s="56">
        <v>7.1</v>
      </c>
      <c r="BT35" s="56">
        <v>4283.1000000000004</v>
      </c>
      <c r="BU35" s="56">
        <v>41</v>
      </c>
      <c r="BV35" s="56">
        <v>46.7</v>
      </c>
      <c r="BW35" s="56">
        <v>-5.7</v>
      </c>
      <c r="BX35" s="56">
        <v>1421.3</v>
      </c>
      <c r="BY35" s="56">
        <v>741.4</v>
      </c>
      <c r="BZ35" s="56">
        <v>679.9</v>
      </c>
      <c r="CA35" s="82">
        <v>8602.1999999999989</v>
      </c>
      <c r="CB35" s="82">
        <v>20532.499999999978</v>
      </c>
      <c r="CC35" s="91"/>
    </row>
    <row r="36" spans="2:81" ht="13.5" thickBot="1" x14ac:dyDescent="0.25">
      <c r="B36" s="95" t="s">
        <v>399</v>
      </c>
      <c r="C36" s="56">
        <v>398.1</v>
      </c>
      <c r="D36" s="56">
        <v>2.2999999999999998</v>
      </c>
      <c r="E36" s="56">
        <v>2.8</v>
      </c>
      <c r="F36" s="56">
        <v>65.100000000000009</v>
      </c>
      <c r="G36" s="56">
        <v>605</v>
      </c>
      <c r="H36" s="56">
        <v>61.5</v>
      </c>
      <c r="I36" s="56">
        <v>5.3</v>
      </c>
      <c r="J36" s="56">
        <v>65.3</v>
      </c>
      <c r="K36" s="56">
        <v>31.4</v>
      </c>
      <c r="L36" s="56">
        <v>69</v>
      </c>
      <c r="M36" s="56">
        <v>247</v>
      </c>
      <c r="N36" s="56">
        <v>128</v>
      </c>
      <c r="O36" s="56">
        <v>130.6</v>
      </c>
      <c r="P36" s="56">
        <v>241.9</v>
      </c>
      <c r="Q36" s="56">
        <v>82.4</v>
      </c>
      <c r="R36" s="56">
        <v>137.4</v>
      </c>
      <c r="S36" s="56">
        <v>27.099999999999998</v>
      </c>
      <c r="T36" s="56">
        <v>16.399999999999999</v>
      </c>
      <c r="U36" s="56">
        <v>114.89999999999999</v>
      </c>
      <c r="V36" s="56">
        <v>15.4</v>
      </c>
      <c r="W36" s="56">
        <v>89.199999999999989</v>
      </c>
      <c r="X36" s="56">
        <v>54.099999999999994</v>
      </c>
      <c r="Y36" s="56">
        <v>213</v>
      </c>
      <c r="Z36" s="56">
        <v>608.29999999999995</v>
      </c>
      <c r="AA36" s="56">
        <v>63</v>
      </c>
      <c r="AB36" s="56">
        <v>210.4</v>
      </c>
      <c r="AC36" s="56">
        <v>29339.4</v>
      </c>
      <c r="AD36" s="56">
        <v>170.10000000000002</v>
      </c>
      <c r="AE36" s="56">
        <v>922.7</v>
      </c>
      <c r="AF36" s="56">
        <v>911.30000000000007</v>
      </c>
      <c r="AG36" s="56">
        <v>825.5</v>
      </c>
      <c r="AH36" s="56">
        <v>22.5</v>
      </c>
      <c r="AI36" s="56">
        <v>85</v>
      </c>
      <c r="AJ36" s="56">
        <v>740.4</v>
      </c>
      <c r="AK36" s="56">
        <v>33.299999999999997</v>
      </c>
      <c r="AL36" s="56">
        <v>583.79999999999995</v>
      </c>
      <c r="AM36" s="56">
        <v>11.1</v>
      </c>
      <c r="AN36" s="56">
        <v>51.099999999999994</v>
      </c>
      <c r="AO36" s="56">
        <v>376.29999999999995</v>
      </c>
      <c r="AP36" s="56">
        <v>510.6</v>
      </c>
      <c r="AQ36" s="56">
        <v>140.79999999999998</v>
      </c>
      <c r="AR36" s="56">
        <v>95.899999999999991</v>
      </c>
      <c r="AS36" s="56">
        <v>80</v>
      </c>
      <c r="AT36" s="56">
        <v>1518.1000000000001</v>
      </c>
      <c r="AU36" s="56">
        <v>2798.9</v>
      </c>
      <c r="AV36" s="56">
        <v>157.5</v>
      </c>
      <c r="AW36" s="56">
        <v>167</v>
      </c>
      <c r="AX36" s="56">
        <v>28.099999999999998</v>
      </c>
      <c r="AY36" s="56">
        <v>66</v>
      </c>
      <c r="AZ36" s="56">
        <v>44.3</v>
      </c>
      <c r="BA36" s="56">
        <v>261.89999999999998</v>
      </c>
      <c r="BB36" s="56">
        <v>8.6</v>
      </c>
      <c r="BC36" s="56">
        <v>31.299999999999997</v>
      </c>
      <c r="BD36" s="56">
        <v>208.8</v>
      </c>
      <c r="BE36" s="56">
        <v>993.4</v>
      </c>
      <c r="BF36" s="56">
        <v>620.99999999999898</v>
      </c>
      <c r="BG36" s="56">
        <v>294.5</v>
      </c>
      <c r="BH36" s="56">
        <v>613.19999999999902</v>
      </c>
      <c r="BI36" s="56">
        <v>69.8</v>
      </c>
      <c r="BJ36" s="56">
        <v>91.6</v>
      </c>
      <c r="BK36" s="56">
        <v>55.699999999999896</v>
      </c>
      <c r="BL36" s="56">
        <v>0.2</v>
      </c>
      <c r="BM36" s="56">
        <v>63.6</v>
      </c>
      <c r="BN36" s="56">
        <v>0</v>
      </c>
      <c r="BO36" s="56">
        <v>0</v>
      </c>
      <c r="BP36" s="82">
        <v>46678.200000000004</v>
      </c>
      <c r="BQ36" s="56">
        <v>7158.7</v>
      </c>
      <c r="BR36" s="56">
        <v>4789.2</v>
      </c>
      <c r="BS36" s="56">
        <v>1.5</v>
      </c>
      <c r="BT36" s="56">
        <v>2368</v>
      </c>
      <c r="BU36" s="56">
        <v>94755.400000000009</v>
      </c>
      <c r="BV36" s="56">
        <v>94344.1</v>
      </c>
      <c r="BW36" s="56">
        <v>411.3</v>
      </c>
      <c r="BX36" s="56">
        <v>826</v>
      </c>
      <c r="BY36" s="56">
        <v>317.10000000000002</v>
      </c>
      <c r="BZ36" s="56">
        <v>508.9</v>
      </c>
      <c r="CA36" s="82">
        <v>102740.1</v>
      </c>
      <c r="CB36" s="82">
        <v>149418.30000000002</v>
      </c>
      <c r="CC36" s="91"/>
    </row>
    <row r="37" spans="2:81" ht="24.75" thickBot="1" x14ac:dyDescent="0.25">
      <c r="B37" s="95" t="s">
        <v>400</v>
      </c>
      <c r="C37" s="56">
        <v>635.4</v>
      </c>
      <c r="D37" s="56">
        <v>41.8</v>
      </c>
      <c r="E37" s="56">
        <v>5.4</v>
      </c>
      <c r="F37" s="56">
        <v>32.799999999999997</v>
      </c>
      <c r="G37" s="56">
        <v>116.2</v>
      </c>
      <c r="H37" s="56">
        <v>6.2</v>
      </c>
      <c r="I37" s="56">
        <v>21.9</v>
      </c>
      <c r="J37" s="56">
        <v>16.600000000000001</v>
      </c>
      <c r="K37" s="56">
        <v>7.6</v>
      </c>
      <c r="L37" s="56">
        <v>13.8</v>
      </c>
      <c r="M37" s="56">
        <v>26.2</v>
      </c>
      <c r="N37" s="56">
        <v>43.8</v>
      </c>
      <c r="O37" s="56">
        <v>103.9</v>
      </c>
      <c r="P37" s="56">
        <v>69.900000000000006</v>
      </c>
      <c r="Q37" s="56">
        <v>58.4</v>
      </c>
      <c r="R37" s="56">
        <v>67.5</v>
      </c>
      <c r="S37" s="56">
        <v>21.4</v>
      </c>
      <c r="T37" s="56">
        <v>152</v>
      </c>
      <c r="U37" s="56">
        <v>183.9</v>
      </c>
      <c r="V37" s="56">
        <v>24.2</v>
      </c>
      <c r="W37" s="56">
        <v>10.3</v>
      </c>
      <c r="X37" s="56">
        <v>10.4</v>
      </c>
      <c r="Y37" s="56">
        <v>68.3</v>
      </c>
      <c r="Z37" s="56">
        <v>94.8</v>
      </c>
      <c r="AA37" s="56">
        <v>57.9</v>
      </c>
      <c r="AB37" s="56">
        <v>219.8</v>
      </c>
      <c r="AC37" s="56">
        <v>290.60000000000002</v>
      </c>
      <c r="AD37" s="56">
        <v>809.7</v>
      </c>
      <c r="AE37" s="56">
        <v>378</v>
      </c>
      <c r="AF37" s="56">
        <v>63.8</v>
      </c>
      <c r="AG37" s="56">
        <v>949.2</v>
      </c>
      <c r="AH37" s="56">
        <v>1.2</v>
      </c>
      <c r="AI37" s="56">
        <v>8.1999999999999993</v>
      </c>
      <c r="AJ37" s="56">
        <v>44.5</v>
      </c>
      <c r="AK37" s="56">
        <v>12.8</v>
      </c>
      <c r="AL37" s="56">
        <v>144</v>
      </c>
      <c r="AM37" s="56">
        <v>0.9</v>
      </c>
      <c r="AN37" s="56">
        <v>3.2</v>
      </c>
      <c r="AO37" s="56">
        <v>55.2</v>
      </c>
      <c r="AP37" s="56">
        <v>58.5</v>
      </c>
      <c r="AQ37" s="56">
        <v>29.4</v>
      </c>
      <c r="AR37" s="56">
        <v>13.3</v>
      </c>
      <c r="AS37" s="56">
        <v>132.30000000000001</v>
      </c>
      <c r="AT37" s="56">
        <v>38.299999999999997</v>
      </c>
      <c r="AU37" s="56">
        <v>0</v>
      </c>
      <c r="AV37" s="56">
        <v>102.5</v>
      </c>
      <c r="AW37" s="56">
        <v>108.9</v>
      </c>
      <c r="AX37" s="56">
        <v>15.9</v>
      </c>
      <c r="AY37" s="56">
        <v>19.100000000000001</v>
      </c>
      <c r="AZ37" s="56">
        <v>56.4</v>
      </c>
      <c r="BA37" s="56">
        <v>106.2</v>
      </c>
      <c r="BB37" s="56">
        <v>0.7</v>
      </c>
      <c r="BC37" s="56">
        <v>0</v>
      </c>
      <c r="BD37" s="56">
        <v>97.3</v>
      </c>
      <c r="BE37" s="56">
        <v>144.1</v>
      </c>
      <c r="BF37" s="56">
        <v>46.3</v>
      </c>
      <c r="BG37" s="56">
        <v>80.099999999999994</v>
      </c>
      <c r="BH37" s="56">
        <v>5</v>
      </c>
      <c r="BI37" s="56">
        <v>26.9</v>
      </c>
      <c r="BJ37" s="56">
        <v>44.2</v>
      </c>
      <c r="BK37" s="56">
        <v>7.2</v>
      </c>
      <c r="BL37" s="56">
        <v>4</v>
      </c>
      <c r="BM37" s="56">
        <v>5.5</v>
      </c>
      <c r="BN37" s="56">
        <v>0</v>
      </c>
      <c r="BO37" s="56">
        <v>0</v>
      </c>
      <c r="BP37" s="82">
        <v>6013.7999999999993</v>
      </c>
      <c r="BQ37" s="56">
        <v>13831.5</v>
      </c>
      <c r="BR37" s="56">
        <v>13814.3</v>
      </c>
      <c r="BS37" s="56">
        <v>0</v>
      </c>
      <c r="BT37" s="56">
        <v>17.2</v>
      </c>
      <c r="BU37" s="56">
        <v>1727.3999999999999</v>
      </c>
      <c r="BV37" s="56">
        <v>1715.3</v>
      </c>
      <c r="BW37" s="56">
        <v>12.1</v>
      </c>
      <c r="BX37" s="56">
        <v>5523.8</v>
      </c>
      <c r="BY37" s="56">
        <v>3788.4</v>
      </c>
      <c r="BZ37" s="56">
        <v>1735.4</v>
      </c>
      <c r="CA37" s="82">
        <v>21082.7</v>
      </c>
      <c r="CB37" s="82">
        <v>27096.5</v>
      </c>
      <c r="CC37" s="91"/>
    </row>
    <row r="38" spans="2:81" ht="24.75" thickBot="1" x14ac:dyDescent="0.25">
      <c r="B38" s="95" t="s">
        <v>710</v>
      </c>
      <c r="C38" s="56">
        <v>2538.7000000000003</v>
      </c>
      <c r="D38" s="56">
        <v>76.300000000000011</v>
      </c>
      <c r="E38" s="56">
        <v>76.100000000000009</v>
      </c>
      <c r="F38" s="56">
        <v>147.4</v>
      </c>
      <c r="G38" s="56">
        <v>8397.4</v>
      </c>
      <c r="H38" s="56">
        <v>884.6</v>
      </c>
      <c r="I38" s="56">
        <v>541.29999999999995</v>
      </c>
      <c r="J38" s="56">
        <v>680.30000000000007</v>
      </c>
      <c r="K38" s="56">
        <v>215.9</v>
      </c>
      <c r="L38" s="56">
        <v>97.7</v>
      </c>
      <c r="M38" s="56">
        <v>3192.5</v>
      </c>
      <c r="N38" s="56">
        <v>1134.5999999999999</v>
      </c>
      <c r="O38" s="56">
        <v>1110</v>
      </c>
      <c r="P38" s="56">
        <v>1093.4000000000001</v>
      </c>
      <c r="Q38" s="56">
        <v>1544.5</v>
      </c>
      <c r="R38" s="56">
        <v>2095.8999999999996</v>
      </c>
      <c r="S38" s="56">
        <v>321.60000000000002</v>
      </c>
      <c r="T38" s="56">
        <v>1138.5</v>
      </c>
      <c r="U38" s="56">
        <v>1551.3</v>
      </c>
      <c r="V38" s="56">
        <v>3543.5</v>
      </c>
      <c r="W38" s="56">
        <v>985.5</v>
      </c>
      <c r="X38" s="56">
        <v>761.1</v>
      </c>
      <c r="Y38" s="56">
        <v>466.1</v>
      </c>
      <c r="Z38" s="56">
        <v>932.4</v>
      </c>
      <c r="AA38" s="56">
        <v>320.8</v>
      </c>
      <c r="AB38" s="56">
        <v>387.40000000000003</v>
      </c>
      <c r="AC38" s="56">
        <v>5437.4000000000005</v>
      </c>
      <c r="AD38" s="56">
        <v>410.8</v>
      </c>
      <c r="AE38" s="56">
        <v>6211.6</v>
      </c>
      <c r="AF38" s="56">
        <v>1546.7</v>
      </c>
      <c r="AG38" s="56">
        <v>207.9</v>
      </c>
      <c r="AH38" s="56">
        <v>12.399999999999999</v>
      </c>
      <c r="AI38" s="56">
        <v>110.2</v>
      </c>
      <c r="AJ38" s="56">
        <v>399.40000000000003</v>
      </c>
      <c r="AK38" s="56">
        <v>4.6000000000000005</v>
      </c>
      <c r="AL38" s="56">
        <v>1973.4</v>
      </c>
      <c r="AM38" s="56">
        <v>150.69999999999999</v>
      </c>
      <c r="AN38" s="56">
        <v>470.4</v>
      </c>
      <c r="AO38" s="56">
        <v>631.70000000000005</v>
      </c>
      <c r="AP38" s="56">
        <v>366.40000000000003</v>
      </c>
      <c r="AQ38" s="56">
        <v>106.6</v>
      </c>
      <c r="AR38" s="56">
        <v>20.100000000000001</v>
      </c>
      <c r="AS38" s="56">
        <v>44</v>
      </c>
      <c r="AT38" s="56">
        <v>155.5</v>
      </c>
      <c r="AU38" s="56">
        <v>0</v>
      </c>
      <c r="AV38" s="56">
        <v>115.39999999999999</v>
      </c>
      <c r="AW38" s="56">
        <v>650.70000000000005</v>
      </c>
      <c r="AX38" s="56">
        <v>46.9</v>
      </c>
      <c r="AY38" s="56">
        <v>221</v>
      </c>
      <c r="AZ38" s="56">
        <v>123.5</v>
      </c>
      <c r="BA38" s="56">
        <v>249.3</v>
      </c>
      <c r="BB38" s="56">
        <v>11.600000000000001</v>
      </c>
      <c r="BC38" s="56">
        <v>12.799999999999999</v>
      </c>
      <c r="BD38" s="56">
        <v>384.9</v>
      </c>
      <c r="BE38" s="56">
        <v>371.4</v>
      </c>
      <c r="BF38" s="56">
        <v>279.09999999999997</v>
      </c>
      <c r="BG38" s="56">
        <v>2226.1</v>
      </c>
      <c r="BH38" s="56">
        <v>224.6</v>
      </c>
      <c r="BI38" s="56">
        <v>109.19999999999999</v>
      </c>
      <c r="BJ38" s="56">
        <v>59.400000000000006</v>
      </c>
      <c r="BK38" s="56">
        <v>92.7</v>
      </c>
      <c r="BL38" s="56">
        <v>71.800000000000011</v>
      </c>
      <c r="BM38" s="56">
        <v>81.900000000000006</v>
      </c>
      <c r="BN38" s="56">
        <v>0</v>
      </c>
      <c r="BO38" s="56">
        <v>0</v>
      </c>
      <c r="BP38" s="82">
        <v>57826.899999999994</v>
      </c>
      <c r="BQ38" s="56">
        <v>25441.200000000001</v>
      </c>
      <c r="BR38" s="56">
        <v>23639.9</v>
      </c>
      <c r="BS38" s="56">
        <v>13.8</v>
      </c>
      <c r="BT38" s="56">
        <v>1787.5</v>
      </c>
      <c r="BU38" s="56">
        <v>8635</v>
      </c>
      <c r="BV38" s="56">
        <v>7322.2</v>
      </c>
      <c r="BW38" s="56">
        <v>1312.8</v>
      </c>
      <c r="BX38" s="56">
        <v>32421</v>
      </c>
      <c r="BY38" s="56">
        <v>19845</v>
      </c>
      <c r="BZ38" s="56">
        <v>12576</v>
      </c>
      <c r="CA38" s="82">
        <v>66497.2</v>
      </c>
      <c r="CB38" s="82">
        <v>124324.09999999999</v>
      </c>
      <c r="CC38" s="91"/>
    </row>
    <row r="39" spans="2:81" ht="13.5" thickBot="1" x14ac:dyDescent="0.25">
      <c r="B39" s="95" t="s">
        <v>401</v>
      </c>
      <c r="C39" s="56">
        <v>2095</v>
      </c>
      <c r="D39" s="56">
        <v>2.2000000000000002</v>
      </c>
      <c r="E39" s="56">
        <v>60.2</v>
      </c>
      <c r="F39" s="56">
        <v>64.2</v>
      </c>
      <c r="G39" s="56">
        <v>7728</v>
      </c>
      <c r="H39" s="56">
        <v>728.9</v>
      </c>
      <c r="I39" s="56">
        <v>118.9</v>
      </c>
      <c r="J39" s="56">
        <v>295.2</v>
      </c>
      <c r="K39" s="56">
        <v>91.3</v>
      </c>
      <c r="L39" s="56">
        <v>63</v>
      </c>
      <c r="M39" s="56">
        <v>1639</v>
      </c>
      <c r="N39" s="56">
        <v>603.70000000000005</v>
      </c>
      <c r="O39" s="56">
        <v>1050</v>
      </c>
      <c r="P39" s="56">
        <v>562.9</v>
      </c>
      <c r="Q39" s="56">
        <v>743.4</v>
      </c>
      <c r="R39" s="56">
        <v>1282.3</v>
      </c>
      <c r="S39" s="56">
        <v>275.2</v>
      </c>
      <c r="T39" s="56">
        <v>847.7</v>
      </c>
      <c r="U39" s="56">
        <v>658.9</v>
      </c>
      <c r="V39" s="56">
        <v>2757.5</v>
      </c>
      <c r="W39" s="56">
        <v>195.9</v>
      </c>
      <c r="X39" s="56">
        <v>468.6</v>
      </c>
      <c r="Y39" s="56">
        <v>219.9</v>
      </c>
      <c r="Z39" s="56">
        <v>488.3</v>
      </c>
      <c r="AA39" s="56">
        <v>144.19999999999999</v>
      </c>
      <c r="AB39" s="56">
        <v>179.7</v>
      </c>
      <c r="AC39" s="56">
        <v>3806.9</v>
      </c>
      <c r="AD39" s="56">
        <v>375.1</v>
      </c>
      <c r="AE39" s="56">
        <v>867.5</v>
      </c>
      <c r="AF39" s="56">
        <v>202.7</v>
      </c>
      <c r="AG39" s="56">
        <v>122.2</v>
      </c>
      <c r="AH39" s="56">
        <v>10.5</v>
      </c>
      <c r="AI39" s="56">
        <v>38.200000000000003</v>
      </c>
      <c r="AJ39" s="56">
        <v>182.5</v>
      </c>
      <c r="AK39" s="56">
        <v>3.7</v>
      </c>
      <c r="AL39" s="56">
        <v>1740.9</v>
      </c>
      <c r="AM39" s="56">
        <v>57.7</v>
      </c>
      <c r="AN39" s="56">
        <v>361.4</v>
      </c>
      <c r="AO39" s="56">
        <v>501.3</v>
      </c>
      <c r="AP39" s="56">
        <v>319.8</v>
      </c>
      <c r="AQ39" s="56">
        <v>90.4</v>
      </c>
      <c r="AR39" s="56">
        <v>18.899999999999999</v>
      </c>
      <c r="AS39" s="56">
        <v>36.700000000000003</v>
      </c>
      <c r="AT39" s="56">
        <v>112.8</v>
      </c>
      <c r="AU39" s="56">
        <v>0</v>
      </c>
      <c r="AV39" s="56">
        <v>66.400000000000006</v>
      </c>
      <c r="AW39" s="56">
        <v>310.5</v>
      </c>
      <c r="AX39" s="56">
        <v>34.299999999999997</v>
      </c>
      <c r="AY39" s="56">
        <v>184.2</v>
      </c>
      <c r="AZ39" s="56">
        <v>98.2</v>
      </c>
      <c r="BA39" s="56">
        <v>175.2</v>
      </c>
      <c r="BB39" s="56">
        <v>10.8</v>
      </c>
      <c r="BC39" s="56">
        <v>5.7</v>
      </c>
      <c r="BD39" s="56">
        <v>320.89999999999998</v>
      </c>
      <c r="BE39" s="56">
        <v>268.2</v>
      </c>
      <c r="BF39" s="56">
        <v>242.3</v>
      </c>
      <c r="BG39" s="56">
        <v>1859.6</v>
      </c>
      <c r="BH39" s="56">
        <v>191.7</v>
      </c>
      <c r="BI39" s="56">
        <v>94.6</v>
      </c>
      <c r="BJ39" s="56">
        <v>48.4</v>
      </c>
      <c r="BK39" s="56">
        <v>74.400000000000006</v>
      </c>
      <c r="BL39" s="56">
        <v>60.2</v>
      </c>
      <c r="BM39" s="56">
        <v>64.3</v>
      </c>
      <c r="BN39" s="56">
        <v>0</v>
      </c>
      <c r="BO39" s="56">
        <v>0</v>
      </c>
      <c r="BP39" s="82">
        <v>36323.200000000004</v>
      </c>
      <c r="BQ39" s="56">
        <v>24208.6</v>
      </c>
      <c r="BR39" s="56">
        <v>22721.3</v>
      </c>
      <c r="BS39" s="56">
        <v>10.5</v>
      </c>
      <c r="BT39" s="56">
        <v>1476.8</v>
      </c>
      <c r="BU39" s="56">
        <v>4211.1000000000004</v>
      </c>
      <c r="BV39" s="56">
        <v>3298.4</v>
      </c>
      <c r="BW39" s="56">
        <v>912.69999999999993</v>
      </c>
      <c r="BX39" s="56">
        <v>21686.400000000001</v>
      </c>
      <c r="BY39" s="56">
        <v>13665.7</v>
      </c>
      <c r="BZ39" s="56">
        <v>8020.7</v>
      </c>
      <c r="CA39" s="82">
        <v>50106.1</v>
      </c>
      <c r="CB39" s="82">
        <v>86429.3</v>
      </c>
      <c r="CC39" s="91"/>
    </row>
    <row r="40" spans="2:81" ht="13.5" thickBot="1" x14ac:dyDescent="0.25">
      <c r="B40" s="95" t="s">
        <v>402</v>
      </c>
      <c r="C40" s="56">
        <v>152.1</v>
      </c>
      <c r="D40" s="56">
        <v>3.1999999999999997</v>
      </c>
      <c r="E40" s="56">
        <v>17.899999999999999</v>
      </c>
      <c r="F40" s="56">
        <v>308.7</v>
      </c>
      <c r="G40" s="56">
        <v>1791.2</v>
      </c>
      <c r="H40" s="56">
        <v>136.30000000000001</v>
      </c>
      <c r="I40" s="56">
        <v>137.69999999999999</v>
      </c>
      <c r="J40" s="56">
        <v>362.4</v>
      </c>
      <c r="K40" s="56">
        <v>40.6</v>
      </c>
      <c r="L40" s="56">
        <v>260.3</v>
      </c>
      <c r="M40" s="56">
        <v>825.4</v>
      </c>
      <c r="N40" s="56">
        <v>139.60000000000002</v>
      </c>
      <c r="O40" s="56">
        <v>342.5</v>
      </c>
      <c r="P40" s="56">
        <v>524.9</v>
      </c>
      <c r="Q40" s="56">
        <v>469</v>
      </c>
      <c r="R40" s="56">
        <v>336.29999999999995</v>
      </c>
      <c r="S40" s="56">
        <v>37.099999999999994</v>
      </c>
      <c r="T40" s="56">
        <v>104.7</v>
      </c>
      <c r="U40" s="56">
        <v>228.7</v>
      </c>
      <c r="V40" s="56">
        <v>228.5</v>
      </c>
      <c r="W40" s="56">
        <v>53.8</v>
      </c>
      <c r="X40" s="56">
        <v>154.80000000000001</v>
      </c>
      <c r="Y40" s="56">
        <v>42.3</v>
      </c>
      <c r="Z40" s="56">
        <v>99.100000000000009</v>
      </c>
      <c r="AA40" s="56">
        <v>22.3</v>
      </c>
      <c r="AB40" s="56">
        <v>323.09999999999997</v>
      </c>
      <c r="AC40" s="56">
        <v>1002.3000000000001</v>
      </c>
      <c r="AD40" s="56">
        <v>256.7</v>
      </c>
      <c r="AE40" s="56">
        <v>5159.1000000000004</v>
      </c>
      <c r="AF40" s="56">
        <v>1067.5</v>
      </c>
      <c r="AG40" s="56">
        <v>5205.6999999999898</v>
      </c>
      <c r="AH40" s="56">
        <v>14.6</v>
      </c>
      <c r="AI40" s="56">
        <v>36.6</v>
      </c>
      <c r="AJ40" s="56">
        <v>7460.7</v>
      </c>
      <c r="AK40" s="56">
        <v>61.9</v>
      </c>
      <c r="AL40" s="56">
        <v>115.5</v>
      </c>
      <c r="AM40" s="56">
        <v>166.9</v>
      </c>
      <c r="AN40" s="56">
        <v>28.200000000000003</v>
      </c>
      <c r="AO40" s="56">
        <v>52.099999999999994</v>
      </c>
      <c r="AP40" s="56">
        <v>116.6</v>
      </c>
      <c r="AQ40" s="56">
        <v>36.199999999999996</v>
      </c>
      <c r="AR40" s="56">
        <v>19.900000000000002</v>
      </c>
      <c r="AS40" s="56">
        <v>8.6</v>
      </c>
      <c r="AT40" s="56">
        <v>46.1</v>
      </c>
      <c r="AU40" s="56">
        <v>0</v>
      </c>
      <c r="AV40" s="56">
        <v>72.5</v>
      </c>
      <c r="AW40" s="56">
        <v>76.8</v>
      </c>
      <c r="AX40" s="56">
        <v>13.4</v>
      </c>
      <c r="AY40" s="56">
        <v>49.099999999999994</v>
      </c>
      <c r="AZ40" s="56">
        <v>25.2</v>
      </c>
      <c r="BA40" s="56">
        <v>191</v>
      </c>
      <c r="BB40" s="56">
        <v>10.1</v>
      </c>
      <c r="BC40" s="56">
        <v>92.600000000000009</v>
      </c>
      <c r="BD40" s="56">
        <v>89</v>
      </c>
      <c r="BE40" s="56">
        <v>1373.6999999999998</v>
      </c>
      <c r="BF40" s="56">
        <v>57.9</v>
      </c>
      <c r="BG40" s="56">
        <v>125.39999999999999</v>
      </c>
      <c r="BH40" s="56">
        <v>39.1</v>
      </c>
      <c r="BI40" s="56">
        <v>17.5</v>
      </c>
      <c r="BJ40" s="56">
        <v>39.800000000000004</v>
      </c>
      <c r="BK40" s="56">
        <v>154.1</v>
      </c>
      <c r="BL40" s="56">
        <v>14.8</v>
      </c>
      <c r="BM40" s="56">
        <v>51.5</v>
      </c>
      <c r="BN40" s="56">
        <v>0</v>
      </c>
      <c r="BO40" s="56">
        <v>0</v>
      </c>
      <c r="BP40" s="82">
        <v>30491.199999999986</v>
      </c>
      <c r="BQ40" s="56">
        <v>11699.2</v>
      </c>
      <c r="BR40" s="56">
        <v>10033.900000000001</v>
      </c>
      <c r="BS40" s="56">
        <v>0.5</v>
      </c>
      <c r="BT40" s="56">
        <v>1664.8</v>
      </c>
      <c r="BU40" s="56">
        <v>103.5</v>
      </c>
      <c r="BV40" s="56">
        <v>81.2</v>
      </c>
      <c r="BW40" s="56">
        <v>22.3</v>
      </c>
      <c r="BX40" s="56">
        <v>8207.7999999999993</v>
      </c>
      <c r="BY40" s="56">
        <v>6718.0999999999995</v>
      </c>
      <c r="BZ40" s="56">
        <v>1489.6999999999998</v>
      </c>
      <c r="CA40" s="82">
        <v>20010.5</v>
      </c>
      <c r="CB40" s="82">
        <v>50501.69999999999</v>
      </c>
      <c r="CC40" s="91"/>
    </row>
    <row r="41" spans="2:81" ht="13.5" thickBot="1" x14ac:dyDescent="0.25">
      <c r="B41" s="95" t="s">
        <v>403</v>
      </c>
      <c r="C41" s="56">
        <v>2.8</v>
      </c>
      <c r="D41" s="56">
        <v>0.1</v>
      </c>
      <c r="E41" s="56">
        <v>48.300000000000004</v>
      </c>
      <c r="F41" s="56">
        <v>2.2000000000000002</v>
      </c>
      <c r="G41" s="56">
        <v>36.9</v>
      </c>
      <c r="H41" s="56">
        <v>3.6</v>
      </c>
      <c r="I41" s="56">
        <v>3</v>
      </c>
      <c r="J41" s="56">
        <v>6.1000000000000005</v>
      </c>
      <c r="K41" s="56">
        <v>1.1000000000000001</v>
      </c>
      <c r="L41" s="56">
        <v>10.4</v>
      </c>
      <c r="M41" s="56">
        <v>16.899999999999999</v>
      </c>
      <c r="N41" s="56">
        <v>3.9</v>
      </c>
      <c r="O41" s="56">
        <v>6.5</v>
      </c>
      <c r="P41" s="56">
        <v>9.4</v>
      </c>
      <c r="Q41" s="56">
        <v>10.8</v>
      </c>
      <c r="R41" s="56">
        <v>9.9</v>
      </c>
      <c r="S41" s="56">
        <v>1.4</v>
      </c>
      <c r="T41" s="56">
        <v>5.0999999999999996</v>
      </c>
      <c r="U41" s="56">
        <v>5.8000000000000007</v>
      </c>
      <c r="V41" s="56">
        <v>19</v>
      </c>
      <c r="W41" s="56">
        <v>3.7</v>
      </c>
      <c r="X41" s="56">
        <v>3.2</v>
      </c>
      <c r="Y41" s="56">
        <v>1.7</v>
      </c>
      <c r="Z41" s="56">
        <v>6.1000000000000005</v>
      </c>
      <c r="AA41" s="56">
        <v>0.7</v>
      </c>
      <c r="AB41" s="56">
        <v>5.0999999999999996</v>
      </c>
      <c r="AC41" s="56">
        <v>19.400000000000002</v>
      </c>
      <c r="AD41" s="56">
        <v>6.3000000000000007</v>
      </c>
      <c r="AE41" s="56">
        <v>41.199999999999996</v>
      </c>
      <c r="AF41" s="56">
        <v>16.099999999999998</v>
      </c>
      <c r="AG41" s="56">
        <v>6.7</v>
      </c>
      <c r="AH41" s="56">
        <v>0</v>
      </c>
      <c r="AI41" s="56">
        <v>0.6</v>
      </c>
      <c r="AJ41" s="56">
        <v>6.5</v>
      </c>
      <c r="AK41" s="56">
        <v>1</v>
      </c>
      <c r="AL41" s="56">
        <v>5</v>
      </c>
      <c r="AM41" s="56">
        <v>1.5</v>
      </c>
      <c r="AN41" s="56">
        <v>1</v>
      </c>
      <c r="AO41" s="56">
        <v>1.9</v>
      </c>
      <c r="AP41" s="56">
        <v>2.4</v>
      </c>
      <c r="AQ41" s="56">
        <v>0.3</v>
      </c>
      <c r="AR41" s="56">
        <v>0.3</v>
      </c>
      <c r="AS41" s="56">
        <v>0.2</v>
      </c>
      <c r="AT41" s="56">
        <v>0.8</v>
      </c>
      <c r="AU41" s="56">
        <v>0</v>
      </c>
      <c r="AV41" s="56">
        <v>0.9</v>
      </c>
      <c r="AW41" s="56">
        <v>2.7</v>
      </c>
      <c r="AX41" s="56">
        <v>0.2</v>
      </c>
      <c r="AY41" s="56">
        <v>0.5</v>
      </c>
      <c r="AZ41" s="56">
        <v>0.6</v>
      </c>
      <c r="BA41" s="56">
        <v>2</v>
      </c>
      <c r="BB41" s="56">
        <v>0</v>
      </c>
      <c r="BC41" s="56">
        <v>86.8</v>
      </c>
      <c r="BD41" s="56">
        <v>1.7</v>
      </c>
      <c r="BE41" s="56">
        <v>25.2</v>
      </c>
      <c r="BF41" s="56">
        <v>7.8000000000000007</v>
      </c>
      <c r="BG41" s="56">
        <v>8.2000000000000011</v>
      </c>
      <c r="BH41" s="56">
        <v>0.2</v>
      </c>
      <c r="BI41" s="56">
        <v>0.5</v>
      </c>
      <c r="BJ41" s="56">
        <v>0.2</v>
      </c>
      <c r="BK41" s="56">
        <v>0</v>
      </c>
      <c r="BL41" s="56">
        <v>0.4</v>
      </c>
      <c r="BM41" s="56">
        <v>0.1</v>
      </c>
      <c r="BN41" s="56">
        <v>0</v>
      </c>
      <c r="BO41" s="56">
        <v>0</v>
      </c>
      <c r="BP41" s="82">
        <v>472.89999999999981</v>
      </c>
      <c r="BQ41" s="56">
        <v>376.5</v>
      </c>
      <c r="BR41" s="56">
        <v>244.8</v>
      </c>
      <c r="BS41" s="56">
        <v>1.5</v>
      </c>
      <c r="BT41" s="56">
        <v>130.19999999999999</v>
      </c>
      <c r="BU41" s="56">
        <v>22.7</v>
      </c>
      <c r="BV41" s="56">
        <v>21</v>
      </c>
      <c r="BW41" s="56">
        <v>1.7</v>
      </c>
      <c r="BX41" s="56">
        <v>913.5</v>
      </c>
      <c r="BY41" s="56">
        <v>118.5</v>
      </c>
      <c r="BZ41" s="56">
        <v>795</v>
      </c>
      <c r="CA41" s="82">
        <v>1312.7</v>
      </c>
      <c r="CB41" s="82">
        <v>1785.6</v>
      </c>
      <c r="CC41" s="91"/>
    </row>
    <row r="42" spans="2:81" ht="13.5" thickBot="1" x14ac:dyDescent="0.25">
      <c r="B42" s="95" t="s">
        <v>404</v>
      </c>
      <c r="C42" s="56">
        <v>0.90000000000000013</v>
      </c>
      <c r="D42" s="56">
        <v>0</v>
      </c>
      <c r="E42" s="56">
        <v>4.6999999999999993</v>
      </c>
      <c r="F42" s="56">
        <v>1.2</v>
      </c>
      <c r="G42" s="56">
        <v>9.4</v>
      </c>
      <c r="H42" s="56">
        <v>2.2000000000000002</v>
      </c>
      <c r="I42" s="56">
        <v>1.1000000000000001</v>
      </c>
      <c r="J42" s="56">
        <v>2</v>
      </c>
      <c r="K42" s="56">
        <v>0.5</v>
      </c>
      <c r="L42" s="56">
        <v>3.3999999999999995</v>
      </c>
      <c r="M42" s="56">
        <v>6</v>
      </c>
      <c r="N42" s="56">
        <v>1.3</v>
      </c>
      <c r="O42" s="56">
        <v>2.2000000000000002</v>
      </c>
      <c r="P42" s="56">
        <v>3</v>
      </c>
      <c r="Q42" s="56">
        <v>3</v>
      </c>
      <c r="R42" s="56">
        <v>3.6000000000000005</v>
      </c>
      <c r="S42" s="56">
        <v>0.8</v>
      </c>
      <c r="T42" s="56">
        <v>1.7</v>
      </c>
      <c r="U42" s="56">
        <v>1.5999999999999999</v>
      </c>
      <c r="V42" s="56">
        <v>5.6999999999999993</v>
      </c>
      <c r="W42" s="56">
        <v>1.2</v>
      </c>
      <c r="X42" s="56">
        <v>1.4</v>
      </c>
      <c r="Y42" s="56">
        <v>1.3</v>
      </c>
      <c r="Z42" s="56">
        <v>1.8000000000000003</v>
      </c>
      <c r="AA42" s="56">
        <v>0.70000000000000007</v>
      </c>
      <c r="AB42" s="56">
        <v>4.7</v>
      </c>
      <c r="AC42" s="56">
        <v>8.5</v>
      </c>
      <c r="AD42" s="56">
        <v>1.9</v>
      </c>
      <c r="AE42" s="56">
        <v>42.8</v>
      </c>
      <c r="AF42" s="56">
        <v>27.4</v>
      </c>
      <c r="AG42" s="56">
        <v>3</v>
      </c>
      <c r="AH42" s="56">
        <v>0.2</v>
      </c>
      <c r="AI42" s="56">
        <v>0.4</v>
      </c>
      <c r="AJ42" s="56">
        <v>28.5</v>
      </c>
      <c r="AK42" s="56">
        <v>0.90000000000000013</v>
      </c>
      <c r="AL42" s="56">
        <v>5.6000000000000005</v>
      </c>
      <c r="AM42" s="56">
        <v>1.2</v>
      </c>
      <c r="AN42" s="56">
        <v>0.70000000000000007</v>
      </c>
      <c r="AO42" s="56">
        <v>1</v>
      </c>
      <c r="AP42" s="56">
        <v>21.6</v>
      </c>
      <c r="AQ42" s="56">
        <v>109.60000000000001</v>
      </c>
      <c r="AR42" s="56">
        <v>97.4</v>
      </c>
      <c r="AS42" s="56">
        <v>10.8</v>
      </c>
      <c r="AT42" s="56">
        <v>0.70000000000000007</v>
      </c>
      <c r="AU42" s="56">
        <v>0</v>
      </c>
      <c r="AV42" s="56">
        <v>3.6999999999999997</v>
      </c>
      <c r="AW42" s="56">
        <v>20.5</v>
      </c>
      <c r="AX42" s="56">
        <v>3.3</v>
      </c>
      <c r="AY42" s="56">
        <v>1.3</v>
      </c>
      <c r="AZ42" s="56">
        <v>1.0999999999999999</v>
      </c>
      <c r="BA42" s="56">
        <v>1.5</v>
      </c>
      <c r="BB42" s="56">
        <v>0.4</v>
      </c>
      <c r="BC42" s="56">
        <v>0.60000000000001985</v>
      </c>
      <c r="BD42" s="56">
        <v>21.4</v>
      </c>
      <c r="BE42" s="56">
        <v>131.69999999999999</v>
      </c>
      <c r="BF42" s="56">
        <v>3.3999999999999995</v>
      </c>
      <c r="BG42" s="56">
        <v>26.4</v>
      </c>
      <c r="BH42" s="56">
        <v>0</v>
      </c>
      <c r="BI42" s="56">
        <v>1.0999999999999999</v>
      </c>
      <c r="BJ42" s="56">
        <v>0.70000000000000007</v>
      </c>
      <c r="BK42" s="56">
        <v>91.600000000000009</v>
      </c>
      <c r="BL42" s="56">
        <v>0.4</v>
      </c>
      <c r="BM42" s="56">
        <v>0.1</v>
      </c>
      <c r="BN42" s="56">
        <v>0</v>
      </c>
      <c r="BO42" s="56">
        <v>0</v>
      </c>
      <c r="BP42" s="82">
        <v>736.8</v>
      </c>
      <c r="BQ42" s="56">
        <v>1714.5</v>
      </c>
      <c r="BR42" s="56">
        <v>1305.4000000000001</v>
      </c>
      <c r="BS42" s="56">
        <v>0</v>
      </c>
      <c r="BT42" s="56">
        <v>409.1</v>
      </c>
      <c r="BU42" s="56">
        <v>8.1</v>
      </c>
      <c r="BV42" s="56">
        <v>7.6</v>
      </c>
      <c r="BW42" s="56">
        <v>0.5</v>
      </c>
      <c r="BX42" s="56">
        <v>2927.7</v>
      </c>
      <c r="BY42" s="56">
        <v>978.2</v>
      </c>
      <c r="BZ42" s="56">
        <v>1949.5</v>
      </c>
      <c r="CA42" s="82">
        <v>4650.3</v>
      </c>
      <c r="CB42" s="82">
        <v>5387.1</v>
      </c>
      <c r="CC42" s="91"/>
    </row>
    <row r="43" spans="2:81" ht="13.5" thickBot="1" x14ac:dyDescent="0.25">
      <c r="B43" s="95" t="s">
        <v>405</v>
      </c>
      <c r="C43" s="56">
        <v>57</v>
      </c>
      <c r="D43" s="56">
        <v>0</v>
      </c>
      <c r="E43" s="56">
        <v>28.1</v>
      </c>
      <c r="F43" s="56">
        <v>111</v>
      </c>
      <c r="G43" s="56">
        <v>1166.3</v>
      </c>
      <c r="H43" s="56">
        <v>78.7</v>
      </c>
      <c r="I43" s="56">
        <v>105.6</v>
      </c>
      <c r="J43" s="56">
        <v>201.9</v>
      </c>
      <c r="K43" s="56">
        <v>47.7</v>
      </c>
      <c r="L43" s="56">
        <v>125.89999999999999</v>
      </c>
      <c r="M43" s="56">
        <v>814</v>
      </c>
      <c r="N43" s="56">
        <v>166.89999999999998</v>
      </c>
      <c r="O43" s="56">
        <v>213</v>
      </c>
      <c r="P43" s="56">
        <v>304.8</v>
      </c>
      <c r="Q43" s="56">
        <v>392.59999999999997</v>
      </c>
      <c r="R43" s="56">
        <v>280</v>
      </c>
      <c r="S43" s="56">
        <v>45.300000000000004</v>
      </c>
      <c r="T43" s="56">
        <v>148.30000000000001</v>
      </c>
      <c r="U43" s="56">
        <v>179.70000000000002</v>
      </c>
      <c r="V43" s="56">
        <v>357.90000000000003</v>
      </c>
      <c r="W43" s="56">
        <v>49.2</v>
      </c>
      <c r="X43" s="56">
        <v>80.600000000000009</v>
      </c>
      <c r="Y43" s="56">
        <v>652.29999999999893</v>
      </c>
      <c r="Z43" s="56">
        <v>2569.1000000000004</v>
      </c>
      <c r="AA43" s="56">
        <v>54.199999999999996</v>
      </c>
      <c r="AB43" s="56">
        <v>191.20000000000002</v>
      </c>
      <c r="AC43" s="56">
        <v>388.09999999999997</v>
      </c>
      <c r="AD43" s="56">
        <v>810.3</v>
      </c>
      <c r="AE43" s="56">
        <v>6282.3000000000102</v>
      </c>
      <c r="AF43" s="56">
        <v>1628</v>
      </c>
      <c r="AG43" s="56">
        <v>6223.7</v>
      </c>
      <c r="AH43" s="56">
        <v>449.8</v>
      </c>
      <c r="AI43" s="56">
        <v>651.5</v>
      </c>
      <c r="AJ43" s="56">
        <v>8221.4999999999909</v>
      </c>
      <c r="AK43" s="56">
        <v>37.1</v>
      </c>
      <c r="AL43" s="56">
        <v>237</v>
      </c>
      <c r="AM43" s="56">
        <v>65.400000000000006</v>
      </c>
      <c r="AN43" s="56">
        <v>51.8</v>
      </c>
      <c r="AO43" s="56">
        <v>87.7</v>
      </c>
      <c r="AP43" s="56">
        <v>160.9</v>
      </c>
      <c r="AQ43" s="56">
        <v>4.6999999999999993</v>
      </c>
      <c r="AR43" s="56">
        <v>14.3</v>
      </c>
      <c r="AS43" s="56">
        <v>5.8</v>
      </c>
      <c r="AT43" s="56">
        <v>861.4</v>
      </c>
      <c r="AU43" s="56">
        <v>0</v>
      </c>
      <c r="AV43" s="56">
        <v>75.600000000000009</v>
      </c>
      <c r="AW43" s="56">
        <v>87</v>
      </c>
      <c r="AX43" s="56">
        <v>36</v>
      </c>
      <c r="AY43" s="56">
        <v>62.099999999999994</v>
      </c>
      <c r="AZ43" s="56">
        <v>47.300000000000004</v>
      </c>
      <c r="BA43" s="56">
        <v>182.3</v>
      </c>
      <c r="BB43" s="56">
        <v>10.299999999999999</v>
      </c>
      <c r="BC43" s="56">
        <v>0</v>
      </c>
      <c r="BD43" s="56">
        <v>76.400000000000006</v>
      </c>
      <c r="BE43" s="56">
        <v>974.9</v>
      </c>
      <c r="BF43" s="56">
        <v>2</v>
      </c>
      <c r="BG43" s="56">
        <v>0</v>
      </c>
      <c r="BH43" s="56">
        <v>11</v>
      </c>
      <c r="BI43" s="56">
        <v>46.1</v>
      </c>
      <c r="BJ43" s="56">
        <v>45.1</v>
      </c>
      <c r="BK43" s="56">
        <v>0</v>
      </c>
      <c r="BL43" s="56">
        <v>21.2</v>
      </c>
      <c r="BM43" s="56">
        <v>40.5</v>
      </c>
      <c r="BN43" s="56">
        <v>0</v>
      </c>
      <c r="BO43" s="56">
        <v>0</v>
      </c>
      <c r="BP43" s="82">
        <v>36320.399999999994</v>
      </c>
      <c r="BQ43" s="56">
        <v>8571</v>
      </c>
      <c r="BR43" s="56">
        <v>1628.2</v>
      </c>
      <c r="BS43" s="56">
        <v>5.8</v>
      </c>
      <c r="BT43" s="56">
        <v>6937</v>
      </c>
      <c r="BU43" s="56">
        <v>0</v>
      </c>
      <c r="BV43" s="56">
        <v>0</v>
      </c>
      <c r="BW43" s="56">
        <v>0</v>
      </c>
      <c r="BX43" s="56">
        <v>5917</v>
      </c>
      <c r="BY43" s="56">
        <v>3002</v>
      </c>
      <c r="BZ43" s="56">
        <v>2915</v>
      </c>
      <c r="CA43" s="82">
        <v>14488</v>
      </c>
      <c r="CB43" s="82">
        <v>50808.399999999994</v>
      </c>
      <c r="CC43" s="91"/>
    </row>
    <row r="44" spans="2:81" ht="13.5" thickBot="1" x14ac:dyDescent="0.25">
      <c r="B44" s="95" t="s">
        <v>406</v>
      </c>
      <c r="C44" s="56">
        <v>0</v>
      </c>
      <c r="D44" s="56">
        <v>0</v>
      </c>
      <c r="E44" s="56">
        <v>0.3</v>
      </c>
      <c r="F44" s="56">
        <v>1.4</v>
      </c>
      <c r="G44" s="56">
        <v>61.3</v>
      </c>
      <c r="H44" s="56">
        <v>3.4</v>
      </c>
      <c r="I44" s="56">
        <v>3.4</v>
      </c>
      <c r="J44" s="56">
        <v>11.8</v>
      </c>
      <c r="K44" s="56">
        <v>1.5</v>
      </c>
      <c r="L44" s="56">
        <v>10.199999999999999</v>
      </c>
      <c r="M44" s="56">
        <v>27.7</v>
      </c>
      <c r="N44" s="56">
        <v>50.8</v>
      </c>
      <c r="O44" s="56">
        <v>21.5</v>
      </c>
      <c r="P44" s="56">
        <v>18.2</v>
      </c>
      <c r="Q44" s="56">
        <v>9.6</v>
      </c>
      <c r="R44" s="56">
        <v>41.1</v>
      </c>
      <c r="S44" s="56">
        <v>0.5</v>
      </c>
      <c r="T44" s="56">
        <v>4.5</v>
      </c>
      <c r="U44" s="56">
        <v>25.599999999999998</v>
      </c>
      <c r="V44" s="56">
        <v>38.799999999999997</v>
      </c>
      <c r="W44" s="56">
        <v>0</v>
      </c>
      <c r="X44" s="56">
        <v>7.2</v>
      </c>
      <c r="Y44" s="56">
        <v>3.6</v>
      </c>
      <c r="Z44" s="56">
        <v>111</v>
      </c>
      <c r="AA44" s="56">
        <v>17.2</v>
      </c>
      <c r="AB44" s="56">
        <v>37.9</v>
      </c>
      <c r="AC44" s="56">
        <v>416.5</v>
      </c>
      <c r="AD44" s="56">
        <v>3.5</v>
      </c>
      <c r="AE44" s="56">
        <v>381.70000000000005</v>
      </c>
      <c r="AF44" s="56">
        <v>197</v>
      </c>
      <c r="AG44" s="56">
        <v>32.4</v>
      </c>
      <c r="AH44" s="56">
        <v>0</v>
      </c>
      <c r="AI44" s="56">
        <v>0</v>
      </c>
      <c r="AJ44" s="56">
        <v>103.3</v>
      </c>
      <c r="AK44" s="56">
        <v>2245.4</v>
      </c>
      <c r="AL44" s="56">
        <v>133.6</v>
      </c>
      <c r="AM44" s="56">
        <v>11.8</v>
      </c>
      <c r="AN44" s="56">
        <v>0.5</v>
      </c>
      <c r="AO44" s="56">
        <v>179.5</v>
      </c>
      <c r="AP44" s="56">
        <v>319.40000000000003</v>
      </c>
      <c r="AQ44" s="56">
        <v>58.8</v>
      </c>
      <c r="AR44" s="56">
        <v>53.599999999999994</v>
      </c>
      <c r="AS44" s="56">
        <v>35.699999999999996</v>
      </c>
      <c r="AT44" s="56">
        <v>177.4</v>
      </c>
      <c r="AU44" s="56">
        <v>0</v>
      </c>
      <c r="AV44" s="56">
        <v>148.6</v>
      </c>
      <c r="AW44" s="56">
        <v>135.80000000000001</v>
      </c>
      <c r="AX44" s="56">
        <v>15</v>
      </c>
      <c r="AY44" s="56">
        <v>64.7</v>
      </c>
      <c r="AZ44" s="56">
        <v>37.6</v>
      </c>
      <c r="BA44" s="56">
        <v>36.099999999999994</v>
      </c>
      <c r="BB44" s="56">
        <v>17.299999999999997</v>
      </c>
      <c r="BC44" s="56">
        <v>10.1</v>
      </c>
      <c r="BD44" s="56">
        <v>127.69999999999999</v>
      </c>
      <c r="BE44" s="56">
        <v>203.5</v>
      </c>
      <c r="BF44" s="56">
        <v>55.699999999999996</v>
      </c>
      <c r="BG44" s="56">
        <v>81.5</v>
      </c>
      <c r="BH44" s="56">
        <v>56.199999999999996</v>
      </c>
      <c r="BI44" s="56">
        <v>0.4</v>
      </c>
      <c r="BJ44" s="56">
        <v>0.1</v>
      </c>
      <c r="BK44" s="56">
        <v>0</v>
      </c>
      <c r="BL44" s="56">
        <v>0</v>
      </c>
      <c r="BM44" s="56">
        <v>5.7</v>
      </c>
      <c r="BN44" s="56">
        <v>0</v>
      </c>
      <c r="BO44" s="56">
        <v>0</v>
      </c>
      <c r="BP44" s="82">
        <v>5854.6</v>
      </c>
      <c r="BQ44" s="56">
        <v>150.79999999999998</v>
      </c>
      <c r="BR44" s="56">
        <v>150.79999999999998</v>
      </c>
      <c r="BS44" s="56">
        <v>0</v>
      </c>
      <c r="BT44" s="56">
        <v>0</v>
      </c>
      <c r="BU44" s="56">
        <v>0</v>
      </c>
      <c r="BV44" s="56">
        <v>0</v>
      </c>
      <c r="BW44" s="56">
        <v>0</v>
      </c>
      <c r="BX44" s="56">
        <v>119</v>
      </c>
      <c r="BY44" s="56">
        <v>58</v>
      </c>
      <c r="BZ44" s="56">
        <v>61</v>
      </c>
      <c r="CA44" s="82">
        <v>269.8</v>
      </c>
      <c r="CB44" s="82">
        <v>6124.4000000000005</v>
      </c>
      <c r="CC44" s="91"/>
    </row>
    <row r="45" spans="2:81" ht="13.5" thickBot="1" x14ac:dyDescent="0.25">
      <c r="B45" s="95" t="s">
        <v>407</v>
      </c>
      <c r="C45" s="56">
        <v>2.9</v>
      </c>
      <c r="D45" s="56">
        <v>0</v>
      </c>
      <c r="E45" s="56">
        <v>4.4000000000000004</v>
      </c>
      <c r="F45" s="56">
        <v>4.7</v>
      </c>
      <c r="G45" s="56">
        <v>26.9</v>
      </c>
      <c r="H45" s="56">
        <v>2.5</v>
      </c>
      <c r="I45" s="56">
        <v>3.3000000000000003</v>
      </c>
      <c r="J45" s="56">
        <v>4.2</v>
      </c>
      <c r="K45" s="56">
        <v>0.5</v>
      </c>
      <c r="L45" s="56">
        <v>30.2</v>
      </c>
      <c r="M45" s="56">
        <v>97.600000000000009</v>
      </c>
      <c r="N45" s="56">
        <v>19</v>
      </c>
      <c r="O45" s="56">
        <v>36.5</v>
      </c>
      <c r="P45" s="56">
        <v>7.3000000000000007</v>
      </c>
      <c r="Q45" s="56">
        <v>17.8</v>
      </c>
      <c r="R45" s="56">
        <v>39.799999999999997</v>
      </c>
      <c r="S45" s="56">
        <v>3.3000000000000003</v>
      </c>
      <c r="T45" s="56">
        <v>4.3000000000000007</v>
      </c>
      <c r="U45" s="56">
        <v>33.800000000000004</v>
      </c>
      <c r="V45" s="56">
        <v>51.6</v>
      </c>
      <c r="W45" s="56">
        <v>29.400000000000002</v>
      </c>
      <c r="X45" s="56">
        <v>5.8</v>
      </c>
      <c r="Y45" s="56">
        <v>7.1999999999999993</v>
      </c>
      <c r="Z45" s="56">
        <v>28.200000000000003</v>
      </c>
      <c r="AA45" s="56">
        <v>3.8</v>
      </c>
      <c r="AB45" s="56">
        <v>103</v>
      </c>
      <c r="AC45" s="56">
        <v>617.5</v>
      </c>
      <c r="AD45" s="56">
        <v>42.5</v>
      </c>
      <c r="AE45" s="56">
        <v>190.6</v>
      </c>
      <c r="AF45" s="56">
        <v>72.399999999999991</v>
      </c>
      <c r="AG45" s="56">
        <v>441.4</v>
      </c>
      <c r="AH45" s="56">
        <v>4.2</v>
      </c>
      <c r="AI45" s="56">
        <v>7.5</v>
      </c>
      <c r="AJ45" s="56">
        <v>48</v>
      </c>
      <c r="AK45" s="56">
        <v>7.5</v>
      </c>
      <c r="AL45" s="56">
        <v>522.09999999999991</v>
      </c>
      <c r="AM45" s="56">
        <v>25.900000000000002</v>
      </c>
      <c r="AN45" s="56">
        <v>74.600000000000009</v>
      </c>
      <c r="AO45" s="56">
        <v>2.7</v>
      </c>
      <c r="AP45" s="56">
        <v>810.5</v>
      </c>
      <c r="AQ45" s="56">
        <v>270.7</v>
      </c>
      <c r="AR45" s="56">
        <v>102.9</v>
      </c>
      <c r="AS45" s="56">
        <v>59.7</v>
      </c>
      <c r="AT45" s="56">
        <v>106.8</v>
      </c>
      <c r="AU45" s="56">
        <v>0</v>
      </c>
      <c r="AV45" s="56">
        <v>275.5</v>
      </c>
      <c r="AW45" s="56">
        <v>286.2</v>
      </c>
      <c r="AX45" s="56">
        <v>88.5</v>
      </c>
      <c r="AY45" s="56">
        <v>50.2</v>
      </c>
      <c r="AZ45" s="56">
        <v>48.199999999999996</v>
      </c>
      <c r="BA45" s="56">
        <v>13.3</v>
      </c>
      <c r="BB45" s="56">
        <v>2.5000000000000027</v>
      </c>
      <c r="BC45" s="56">
        <v>1372.5</v>
      </c>
      <c r="BD45" s="56">
        <v>77.5</v>
      </c>
      <c r="BE45" s="56">
        <v>364.59999999999997</v>
      </c>
      <c r="BF45" s="56">
        <v>69.800000000000011</v>
      </c>
      <c r="BG45" s="56">
        <v>714.80000000000007</v>
      </c>
      <c r="BH45" s="56">
        <v>70.2</v>
      </c>
      <c r="BI45" s="56">
        <v>13.2</v>
      </c>
      <c r="BJ45" s="56">
        <v>4.7999999999999972</v>
      </c>
      <c r="BK45" s="56">
        <v>806.19999999999993</v>
      </c>
      <c r="BL45" s="56">
        <v>4.3000000000000007</v>
      </c>
      <c r="BM45" s="56">
        <v>3.8000000000000003</v>
      </c>
      <c r="BN45" s="56">
        <v>0</v>
      </c>
      <c r="BO45" s="56">
        <v>0</v>
      </c>
      <c r="BP45" s="82">
        <v>8241.6</v>
      </c>
      <c r="BQ45" s="56">
        <v>55173.8</v>
      </c>
      <c r="BR45" s="56">
        <v>54900.800000000003</v>
      </c>
      <c r="BS45" s="56">
        <v>19</v>
      </c>
      <c r="BT45" s="56">
        <v>254</v>
      </c>
      <c r="BU45" s="56">
        <v>0</v>
      </c>
      <c r="BV45" s="56">
        <v>0</v>
      </c>
      <c r="BW45" s="56">
        <v>0</v>
      </c>
      <c r="BX45" s="56">
        <v>1575</v>
      </c>
      <c r="BY45" s="56">
        <v>965</v>
      </c>
      <c r="BZ45" s="56">
        <v>610</v>
      </c>
      <c r="CA45" s="82">
        <v>56748.800000000003</v>
      </c>
      <c r="CB45" s="82">
        <v>64990.400000000009</v>
      </c>
      <c r="CC45" s="91"/>
    </row>
    <row r="46" spans="2:81" ht="13.5" thickBot="1" x14ac:dyDescent="0.25">
      <c r="B46" s="95" t="s">
        <v>408</v>
      </c>
      <c r="C46" s="56">
        <v>0</v>
      </c>
      <c r="D46" s="56">
        <v>0</v>
      </c>
      <c r="E46" s="56">
        <v>0</v>
      </c>
      <c r="F46" s="56">
        <v>0.19999999999999998</v>
      </c>
      <c r="G46" s="56">
        <v>65.599999999999994</v>
      </c>
      <c r="H46" s="56">
        <v>1.2000000000000002</v>
      </c>
      <c r="I46" s="56">
        <v>0.3</v>
      </c>
      <c r="J46" s="56">
        <v>1.4</v>
      </c>
      <c r="K46" s="56">
        <v>49.900000000000006</v>
      </c>
      <c r="L46" s="56">
        <v>0.3</v>
      </c>
      <c r="M46" s="56">
        <v>15.4</v>
      </c>
      <c r="N46" s="56">
        <v>14.3</v>
      </c>
      <c r="O46" s="56">
        <v>0.8</v>
      </c>
      <c r="P46" s="56">
        <v>1.9</v>
      </c>
      <c r="Q46" s="56">
        <v>0.2</v>
      </c>
      <c r="R46" s="56">
        <v>1.2999999999999998</v>
      </c>
      <c r="S46" s="56">
        <v>0.3</v>
      </c>
      <c r="T46" s="56">
        <v>1.1000000000000001</v>
      </c>
      <c r="U46" s="56">
        <v>1.2000000000000002</v>
      </c>
      <c r="V46" s="56">
        <v>19.399999999999999</v>
      </c>
      <c r="W46" s="56">
        <v>0.3</v>
      </c>
      <c r="X46" s="56">
        <v>1.5999999999999999</v>
      </c>
      <c r="Y46" s="56">
        <v>0.3</v>
      </c>
      <c r="Z46" s="56">
        <v>6.8000000000000007</v>
      </c>
      <c r="AA46" s="56">
        <v>0.5</v>
      </c>
      <c r="AB46" s="56">
        <v>1.5000000000000002</v>
      </c>
      <c r="AC46" s="56">
        <v>5.2999999999999989</v>
      </c>
      <c r="AD46" s="56">
        <v>33.200000000000003</v>
      </c>
      <c r="AE46" s="56">
        <v>133.30000000000001</v>
      </c>
      <c r="AF46" s="56">
        <v>46</v>
      </c>
      <c r="AG46" s="56">
        <v>1.4</v>
      </c>
      <c r="AH46" s="56">
        <v>0.2</v>
      </c>
      <c r="AI46" s="56">
        <v>2.9</v>
      </c>
      <c r="AJ46" s="56">
        <v>2.2000000000000002</v>
      </c>
      <c r="AK46" s="56">
        <v>0.1</v>
      </c>
      <c r="AL46" s="56">
        <v>26.5</v>
      </c>
      <c r="AM46" s="56">
        <v>348.2</v>
      </c>
      <c r="AN46" s="56">
        <v>63.899999999999991</v>
      </c>
      <c r="AO46" s="56">
        <v>21.7</v>
      </c>
      <c r="AP46" s="56">
        <v>80.3</v>
      </c>
      <c r="AQ46" s="56">
        <v>181.8</v>
      </c>
      <c r="AR46" s="56">
        <v>29.299999999999997</v>
      </c>
      <c r="AS46" s="56">
        <v>71.999999999999986</v>
      </c>
      <c r="AT46" s="56">
        <v>37.700000000000003</v>
      </c>
      <c r="AU46" s="56">
        <v>0</v>
      </c>
      <c r="AV46" s="56">
        <v>68.099999999999994</v>
      </c>
      <c r="AW46" s="56">
        <v>108.69999999999999</v>
      </c>
      <c r="AX46" s="56">
        <v>0.39999999999999997</v>
      </c>
      <c r="AY46" s="56">
        <v>35.799999999999997</v>
      </c>
      <c r="AZ46" s="56">
        <v>1.1000000000000001</v>
      </c>
      <c r="BA46" s="56">
        <v>1.2999999999999998</v>
      </c>
      <c r="BB46" s="56">
        <v>2.0999999999999996</v>
      </c>
      <c r="BC46" s="56">
        <v>15.100000000000001</v>
      </c>
      <c r="BD46" s="56">
        <v>50.199999999999996</v>
      </c>
      <c r="BE46" s="56">
        <v>173.1</v>
      </c>
      <c r="BF46" s="56">
        <v>446.59999999999997</v>
      </c>
      <c r="BG46" s="56">
        <v>114.80000000000001</v>
      </c>
      <c r="BH46" s="56">
        <v>13.099999999999998</v>
      </c>
      <c r="BI46" s="56">
        <v>5.8</v>
      </c>
      <c r="BJ46" s="56">
        <v>22.099999999999998</v>
      </c>
      <c r="BK46" s="56">
        <v>108.80000000000001</v>
      </c>
      <c r="BL46" s="56">
        <v>0.2</v>
      </c>
      <c r="BM46" s="56">
        <v>0.60000000000000009</v>
      </c>
      <c r="BN46" s="56">
        <v>0</v>
      </c>
      <c r="BO46" s="56">
        <v>0</v>
      </c>
      <c r="BP46" s="82">
        <v>2439.6999999999985</v>
      </c>
      <c r="BQ46" s="56">
        <v>2220.1</v>
      </c>
      <c r="BR46" s="56">
        <v>2126.6</v>
      </c>
      <c r="BS46" s="56">
        <v>5.0999999999999996</v>
      </c>
      <c r="BT46" s="56">
        <v>88.4</v>
      </c>
      <c r="BU46" s="56">
        <v>1545.9</v>
      </c>
      <c r="BV46" s="56">
        <v>1465.2</v>
      </c>
      <c r="BW46" s="56">
        <v>80.7</v>
      </c>
      <c r="BX46" s="56">
        <v>1619.2</v>
      </c>
      <c r="BY46" s="56">
        <v>690.1</v>
      </c>
      <c r="BZ46" s="56">
        <v>929.1</v>
      </c>
      <c r="CA46" s="82">
        <v>5385.2000000000007</v>
      </c>
      <c r="CB46" s="82">
        <v>7824.9</v>
      </c>
      <c r="CC46" s="91"/>
    </row>
    <row r="47" spans="2:81" ht="36.75" thickBot="1" x14ac:dyDescent="0.25">
      <c r="B47" s="95" t="s">
        <v>409</v>
      </c>
      <c r="C47" s="56">
        <v>0</v>
      </c>
      <c r="D47" s="56">
        <v>0</v>
      </c>
      <c r="E47" s="56">
        <v>0</v>
      </c>
      <c r="F47" s="56">
        <v>0</v>
      </c>
      <c r="G47" s="56">
        <v>388.99999999999898</v>
      </c>
      <c r="H47" s="56">
        <v>4.5</v>
      </c>
      <c r="I47" s="56">
        <v>0.79999999999999993</v>
      </c>
      <c r="J47" s="56">
        <v>4.5</v>
      </c>
      <c r="K47" s="56">
        <v>186.1</v>
      </c>
      <c r="L47" s="56">
        <v>0.30000000000000004</v>
      </c>
      <c r="M47" s="56">
        <v>79.900000000000006</v>
      </c>
      <c r="N47" s="56">
        <v>71.099999999999994</v>
      </c>
      <c r="O47" s="56">
        <v>2.4</v>
      </c>
      <c r="P47" s="56">
        <v>5.5</v>
      </c>
      <c r="Q47" s="56">
        <v>0.3</v>
      </c>
      <c r="R47" s="56">
        <v>4.0999999999999996</v>
      </c>
      <c r="S47" s="56">
        <v>0.99999999999999989</v>
      </c>
      <c r="T47" s="56">
        <v>3.4000000000000004</v>
      </c>
      <c r="U47" s="56">
        <v>3.8</v>
      </c>
      <c r="V47" s="56">
        <v>103.39999999999999</v>
      </c>
      <c r="W47" s="56">
        <v>0.9</v>
      </c>
      <c r="X47" s="56">
        <v>5.0999999999999996</v>
      </c>
      <c r="Y47" s="56">
        <v>0.9</v>
      </c>
      <c r="Z47" s="56">
        <v>46.699999999999996</v>
      </c>
      <c r="AA47" s="56">
        <v>1.4</v>
      </c>
      <c r="AB47" s="56">
        <v>3.4000000000000004</v>
      </c>
      <c r="AC47" s="56">
        <v>13.200000000000001</v>
      </c>
      <c r="AD47" s="56">
        <v>166.1</v>
      </c>
      <c r="AE47" s="56">
        <v>828.2</v>
      </c>
      <c r="AF47" s="56">
        <v>271</v>
      </c>
      <c r="AG47" s="56">
        <v>3.4000000000000004</v>
      </c>
      <c r="AH47" s="56">
        <v>0.3</v>
      </c>
      <c r="AI47" s="56">
        <v>7.6</v>
      </c>
      <c r="AJ47" s="56">
        <v>14.3</v>
      </c>
      <c r="AK47" s="56">
        <v>0</v>
      </c>
      <c r="AL47" s="56">
        <v>128.30000000000001</v>
      </c>
      <c r="AM47" s="56">
        <v>9.6</v>
      </c>
      <c r="AN47" s="56">
        <v>889</v>
      </c>
      <c r="AO47" s="56">
        <v>116.9</v>
      </c>
      <c r="AP47" s="56">
        <v>11.400000000000002</v>
      </c>
      <c r="AQ47" s="56">
        <v>0</v>
      </c>
      <c r="AR47" s="56">
        <v>0</v>
      </c>
      <c r="AS47" s="56">
        <v>0</v>
      </c>
      <c r="AT47" s="56">
        <v>61.599999999999994</v>
      </c>
      <c r="AU47" s="56">
        <v>0</v>
      </c>
      <c r="AV47" s="56">
        <v>93.200000000000017</v>
      </c>
      <c r="AW47" s="56">
        <v>4.7</v>
      </c>
      <c r="AX47" s="56">
        <v>0.60000000000000009</v>
      </c>
      <c r="AY47" s="56">
        <v>58.300000000000004</v>
      </c>
      <c r="AZ47" s="56">
        <v>3.6</v>
      </c>
      <c r="BA47" s="56">
        <v>3.7</v>
      </c>
      <c r="BB47" s="56">
        <v>0.3</v>
      </c>
      <c r="BC47" s="56">
        <v>68.3</v>
      </c>
      <c r="BD47" s="56">
        <v>50.499999999999993</v>
      </c>
      <c r="BE47" s="56">
        <v>5.0999999999999996</v>
      </c>
      <c r="BF47" s="56">
        <v>63.699999999999996</v>
      </c>
      <c r="BG47" s="56">
        <v>0</v>
      </c>
      <c r="BH47" s="56">
        <v>0</v>
      </c>
      <c r="BI47" s="56">
        <v>13.4</v>
      </c>
      <c r="BJ47" s="56">
        <v>7.8000000000000007</v>
      </c>
      <c r="BK47" s="56">
        <v>0</v>
      </c>
      <c r="BL47" s="56">
        <v>0.3</v>
      </c>
      <c r="BM47" s="56">
        <v>1.9000000000000001</v>
      </c>
      <c r="BN47" s="56">
        <v>0</v>
      </c>
      <c r="BO47" s="56">
        <v>0</v>
      </c>
      <c r="BP47" s="82">
        <v>3814.7999999999984</v>
      </c>
      <c r="BQ47" s="56">
        <v>2827.7000000000003</v>
      </c>
      <c r="BR47" s="56">
        <v>625.70000000000005</v>
      </c>
      <c r="BS47" s="56">
        <v>2.7</v>
      </c>
      <c r="BT47" s="56">
        <v>2199.3000000000002</v>
      </c>
      <c r="BU47" s="56">
        <v>1885.5</v>
      </c>
      <c r="BV47" s="56">
        <v>1852.5</v>
      </c>
      <c r="BW47" s="56">
        <v>33</v>
      </c>
      <c r="BX47" s="56">
        <v>2049</v>
      </c>
      <c r="BY47" s="56">
        <v>714</v>
      </c>
      <c r="BZ47" s="56">
        <v>1335</v>
      </c>
      <c r="CA47" s="82">
        <v>6762.2</v>
      </c>
      <c r="CB47" s="82">
        <v>10576.999999999996</v>
      </c>
      <c r="CC47" s="91"/>
    </row>
    <row r="48" spans="2:81" ht="13.5" thickBot="1" x14ac:dyDescent="0.25">
      <c r="B48" s="95" t="s">
        <v>410</v>
      </c>
      <c r="C48" s="56">
        <v>12.2</v>
      </c>
      <c r="D48" s="56">
        <v>0</v>
      </c>
      <c r="E48" s="56">
        <v>10.600000000000001</v>
      </c>
      <c r="F48" s="56">
        <v>79</v>
      </c>
      <c r="G48" s="56">
        <v>234.20000000000002</v>
      </c>
      <c r="H48" s="56">
        <v>16.7</v>
      </c>
      <c r="I48" s="56">
        <v>17.099999999999998</v>
      </c>
      <c r="J48" s="56">
        <v>31.799999999999997</v>
      </c>
      <c r="K48" s="56">
        <v>4.1000000000000005</v>
      </c>
      <c r="L48" s="56">
        <v>99.5</v>
      </c>
      <c r="M48" s="56">
        <v>210.7</v>
      </c>
      <c r="N48" s="56">
        <v>147.9</v>
      </c>
      <c r="O48" s="56">
        <v>47.6</v>
      </c>
      <c r="P48" s="56">
        <v>84.8</v>
      </c>
      <c r="Q48" s="56">
        <v>60</v>
      </c>
      <c r="R48" s="56">
        <v>69.2</v>
      </c>
      <c r="S48" s="56">
        <v>0</v>
      </c>
      <c r="T48" s="56">
        <v>39.1</v>
      </c>
      <c r="U48" s="56">
        <v>93.2</v>
      </c>
      <c r="V48" s="56">
        <v>79.900000000000006</v>
      </c>
      <c r="W48" s="56">
        <v>12.5</v>
      </c>
      <c r="X48" s="56">
        <v>45.1</v>
      </c>
      <c r="Y48" s="56">
        <v>19.5</v>
      </c>
      <c r="Z48" s="56">
        <v>889.80000000000007</v>
      </c>
      <c r="AA48" s="56">
        <v>46.7</v>
      </c>
      <c r="AB48" s="56">
        <v>256.39999999999998</v>
      </c>
      <c r="AC48" s="56">
        <v>861.7</v>
      </c>
      <c r="AD48" s="56">
        <v>139.1</v>
      </c>
      <c r="AE48" s="56">
        <v>635.19999999999993</v>
      </c>
      <c r="AF48" s="56">
        <v>360.09999999999997</v>
      </c>
      <c r="AG48" s="56">
        <v>342.9</v>
      </c>
      <c r="AH48" s="56">
        <v>20.399999999999999</v>
      </c>
      <c r="AI48" s="56">
        <v>196.4</v>
      </c>
      <c r="AJ48" s="56">
        <v>197.7</v>
      </c>
      <c r="AK48" s="56">
        <v>50.199999999999996</v>
      </c>
      <c r="AL48" s="56">
        <v>547.4</v>
      </c>
      <c r="AM48" s="56">
        <v>55.1</v>
      </c>
      <c r="AN48" s="56">
        <v>176.7</v>
      </c>
      <c r="AO48" s="56">
        <v>4119.3999999999896</v>
      </c>
      <c r="AP48" s="56">
        <v>654.1</v>
      </c>
      <c r="AQ48" s="56">
        <v>239.90000000000003</v>
      </c>
      <c r="AR48" s="56">
        <v>77.8</v>
      </c>
      <c r="AS48" s="56">
        <v>397.3</v>
      </c>
      <c r="AT48" s="56">
        <v>328.8</v>
      </c>
      <c r="AU48" s="56">
        <v>0</v>
      </c>
      <c r="AV48" s="56">
        <v>180.4</v>
      </c>
      <c r="AW48" s="56">
        <v>134.6</v>
      </c>
      <c r="AX48" s="56">
        <v>41.4</v>
      </c>
      <c r="AY48" s="56">
        <v>71.5</v>
      </c>
      <c r="AZ48" s="56">
        <v>42.9</v>
      </c>
      <c r="BA48" s="56">
        <v>39.699999999999996</v>
      </c>
      <c r="BB48" s="56">
        <v>18.200000000000003</v>
      </c>
      <c r="BC48" s="56">
        <v>130.5</v>
      </c>
      <c r="BD48" s="56">
        <v>109.89999999999999</v>
      </c>
      <c r="BE48" s="56">
        <v>1419.3000000000002</v>
      </c>
      <c r="BF48" s="56">
        <v>131.69999999999999</v>
      </c>
      <c r="BG48" s="56">
        <v>286</v>
      </c>
      <c r="BH48" s="56">
        <v>427.1</v>
      </c>
      <c r="BI48" s="56">
        <v>14.4</v>
      </c>
      <c r="BJ48" s="56">
        <v>75.8</v>
      </c>
      <c r="BK48" s="56">
        <v>209.9</v>
      </c>
      <c r="BL48" s="56">
        <v>19.8</v>
      </c>
      <c r="BM48" s="56">
        <v>10.799999999999999</v>
      </c>
      <c r="BN48" s="56">
        <v>0</v>
      </c>
      <c r="BO48" s="56">
        <v>0</v>
      </c>
      <c r="BP48" s="82">
        <v>15371.699999999988</v>
      </c>
      <c r="BQ48" s="56">
        <v>13941.3</v>
      </c>
      <c r="BR48" s="56">
        <v>13127.3</v>
      </c>
      <c r="BS48" s="56">
        <v>0</v>
      </c>
      <c r="BT48" s="56">
        <v>814</v>
      </c>
      <c r="BU48" s="56">
        <v>0</v>
      </c>
      <c r="BV48" s="56">
        <v>0</v>
      </c>
      <c r="BW48" s="56">
        <v>0</v>
      </c>
      <c r="BX48" s="56">
        <v>1748.5</v>
      </c>
      <c r="BY48" s="56">
        <v>679.09999999999991</v>
      </c>
      <c r="BZ48" s="56">
        <v>1069.4000000000001</v>
      </c>
      <c r="CA48" s="82">
        <v>15689.8</v>
      </c>
      <c r="CB48" s="82">
        <v>31061.499999999985</v>
      </c>
      <c r="CC48" s="91"/>
    </row>
    <row r="49" spans="2:81" ht="24.75" thickBot="1" x14ac:dyDescent="0.25">
      <c r="B49" s="95" t="s">
        <v>411</v>
      </c>
      <c r="C49" s="56">
        <v>3.3999999999999995</v>
      </c>
      <c r="D49" s="56">
        <v>0</v>
      </c>
      <c r="E49" s="56">
        <v>5.3000000000000007</v>
      </c>
      <c r="F49" s="56">
        <v>14.600000000000001</v>
      </c>
      <c r="G49" s="56">
        <v>131.30000000000001</v>
      </c>
      <c r="H49" s="56">
        <v>17.7</v>
      </c>
      <c r="I49" s="56">
        <v>10.5</v>
      </c>
      <c r="J49" s="56">
        <v>20.099999999999998</v>
      </c>
      <c r="K49" s="56">
        <v>10.5</v>
      </c>
      <c r="L49" s="56">
        <v>16.3</v>
      </c>
      <c r="M49" s="56">
        <v>37.699999999999996</v>
      </c>
      <c r="N49" s="56">
        <v>37</v>
      </c>
      <c r="O49" s="56">
        <v>23.1</v>
      </c>
      <c r="P49" s="56">
        <v>37.900000000000006</v>
      </c>
      <c r="Q49" s="56">
        <v>15.399999999999999</v>
      </c>
      <c r="R49" s="56">
        <v>47.6</v>
      </c>
      <c r="S49" s="56">
        <v>4</v>
      </c>
      <c r="T49" s="56">
        <v>29.2</v>
      </c>
      <c r="U49" s="56">
        <v>39.599999999999994</v>
      </c>
      <c r="V49" s="56">
        <v>13.199999999999996</v>
      </c>
      <c r="W49" s="56">
        <v>15.8</v>
      </c>
      <c r="X49" s="56">
        <v>25</v>
      </c>
      <c r="Y49" s="56">
        <v>6.5</v>
      </c>
      <c r="Z49" s="56">
        <v>51.1</v>
      </c>
      <c r="AA49" s="56">
        <v>20.6</v>
      </c>
      <c r="AB49" s="56">
        <v>22.5</v>
      </c>
      <c r="AC49" s="56">
        <v>113.60000000000001</v>
      </c>
      <c r="AD49" s="56">
        <v>46.5</v>
      </c>
      <c r="AE49" s="56">
        <v>165.3</v>
      </c>
      <c r="AF49" s="56">
        <v>98.8</v>
      </c>
      <c r="AG49" s="56">
        <v>87.2</v>
      </c>
      <c r="AH49" s="56">
        <v>35.5</v>
      </c>
      <c r="AI49" s="56">
        <v>31.200000000000003</v>
      </c>
      <c r="AJ49" s="56">
        <v>56.099999999999994</v>
      </c>
      <c r="AK49" s="56">
        <v>6.7</v>
      </c>
      <c r="AL49" s="56">
        <v>105.10000000000001</v>
      </c>
      <c r="AM49" s="56">
        <v>23.1</v>
      </c>
      <c r="AN49" s="56">
        <v>46.400000000000006</v>
      </c>
      <c r="AO49" s="56">
        <v>122.8</v>
      </c>
      <c r="AP49" s="56">
        <v>3342.5999999999894</v>
      </c>
      <c r="AQ49" s="56">
        <v>430.29999999999995</v>
      </c>
      <c r="AR49" s="56">
        <v>42.599999999999994</v>
      </c>
      <c r="AS49" s="56">
        <v>181.60000000000002</v>
      </c>
      <c r="AT49" s="56">
        <v>149.80000000000001</v>
      </c>
      <c r="AU49" s="56">
        <v>0</v>
      </c>
      <c r="AV49" s="56">
        <v>266.89999999999998</v>
      </c>
      <c r="AW49" s="56">
        <v>46</v>
      </c>
      <c r="AX49" s="56">
        <v>22.599999999999998</v>
      </c>
      <c r="AY49" s="56">
        <v>44.3</v>
      </c>
      <c r="AZ49" s="56">
        <v>25.699999999999996</v>
      </c>
      <c r="BA49" s="56">
        <v>20.3</v>
      </c>
      <c r="BB49" s="56">
        <v>9.1999999999999993</v>
      </c>
      <c r="BC49" s="56">
        <v>83.8</v>
      </c>
      <c r="BD49" s="56">
        <v>70.7</v>
      </c>
      <c r="BE49" s="56">
        <v>438.90000000000003</v>
      </c>
      <c r="BF49" s="56">
        <v>11.7</v>
      </c>
      <c r="BG49" s="56">
        <v>196.90000000000003</v>
      </c>
      <c r="BH49" s="56">
        <v>79.900000000000006</v>
      </c>
      <c r="BI49" s="56">
        <v>72.599999999999994</v>
      </c>
      <c r="BJ49" s="56">
        <v>56.6</v>
      </c>
      <c r="BK49" s="56">
        <v>10.100000000000001</v>
      </c>
      <c r="BL49" s="56">
        <v>3.9999999999999996</v>
      </c>
      <c r="BM49" s="56">
        <v>13</v>
      </c>
      <c r="BN49" s="56">
        <v>0</v>
      </c>
      <c r="BO49" s="56">
        <v>0</v>
      </c>
      <c r="BP49" s="82">
        <v>7214.2999999999874</v>
      </c>
      <c r="BQ49" s="56">
        <v>489.8</v>
      </c>
      <c r="BR49" s="56">
        <v>2</v>
      </c>
      <c r="BS49" s="56">
        <v>5.8</v>
      </c>
      <c r="BT49" s="56">
        <v>482</v>
      </c>
      <c r="BU49" s="56">
        <v>19340.599999999999</v>
      </c>
      <c r="BV49" s="56">
        <v>19259</v>
      </c>
      <c r="BW49" s="56">
        <v>81.599999999999994</v>
      </c>
      <c r="BX49" s="56">
        <v>11780</v>
      </c>
      <c r="BY49" s="56">
        <v>5235.9000000000005</v>
      </c>
      <c r="BZ49" s="56">
        <v>6544.1</v>
      </c>
      <c r="CA49" s="82">
        <v>31610.399999999998</v>
      </c>
      <c r="CB49" s="82">
        <v>38824.699999999983</v>
      </c>
      <c r="CC49" s="91"/>
    </row>
    <row r="50" spans="2:81" ht="13.5" thickBot="1" x14ac:dyDescent="0.25">
      <c r="B50" s="95" t="s">
        <v>412</v>
      </c>
      <c r="C50" s="56">
        <v>572.6</v>
      </c>
      <c r="D50" s="56">
        <v>8.9</v>
      </c>
      <c r="E50" s="56">
        <v>15.400000000000002</v>
      </c>
      <c r="F50" s="56">
        <v>32.200000000000003</v>
      </c>
      <c r="G50" s="56">
        <v>789.59999999999991</v>
      </c>
      <c r="H50" s="56">
        <v>141.1</v>
      </c>
      <c r="I50" s="56">
        <v>70.900000000000006</v>
      </c>
      <c r="J50" s="56">
        <v>108.2</v>
      </c>
      <c r="K50" s="56">
        <v>57.8</v>
      </c>
      <c r="L50" s="56">
        <v>152.30000000000001</v>
      </c>
      <c r="M50" s="56">
        <v>241.9</v>
      </c>
      <c r="N50" s="56">
        <v>109.3</v>
      </c>
      <c r="O50" s="56">
        <v>133.5</v>
      </c>
      <c r="P50" s="56">
        <v>156.29999999999998</v>
      </c>
      <c r="Q50" s="56">
        <v>158.69999999999999</v>
      </c>
      <c r="R50" s="56">
        <v>247.7</v>
      </c>
      <c r="S50" s="56">
        <v>51.9</v>
      </c>
      <c r="T50" s="56">
        <v>127.19999999999999</v>
      </c>
      <c r="U50" s="56">
        <v>157.4</v>
      </c>
      <c r="V50" s="56">
        <v>351.7</v>
      </c>
      <c r="W50" s="56">
        <v>113</v>
      </c>
      <c r="X50" s="56">
        <v>111.3</v>
      </c>
      <c r="Y50" s="56">
        <v>98.3</v>
      </c>
      <c r="Z50" s="56">
        <v>389</v>
      </c>
      <c r="AA50" s="56">
        <v>98.1</v>
      </c>
      <c r="AB50" s="56">
        <v>113.3</v>
      </c>
      <c r="AC50" s="56">
        <v>1158.1999999999998</v>
      </c>
      <c r="AD50" s="56">
        <v>220.4</v>
      </c>
      <c r="AE50" s="56">
        <v>985</v>
      </c>
      <c r="AF50" s="56">
        <v>730.6</v>
      </c>
      <c r="AG50" s="56">
        <v>380.8</v>
      </c>
      <c r="AH50" s="56">
        <v>14.8</v>
      </c>
      <c r="AI50" s="56">
        <v>56.9</v>
      </c>
      <c r="AJ50" s="56">
        <v>305.70000000000005</v>
      </c>
      <c r="AK50" s="56">
        <v>59.4</v>
      </c>
      <c r="AL50" s="56">
        <v>413.2</v>
      </c>
      <c r="AM50" s="56">
        <v>34.9</v>
      </c>
      <c r="AN50" s="56">
        <v>99.600000000000009</v>
      </c>
      <c r="AO50" s="56">
        <v>226</v>
      </c>
      <c r="AP50" s="56">
        <v>286.8</v>
      </c>
      <c r="AQ50" s="56">
        <v>4097.6000000000004</v>
      </c>
      <c r="AR50" s="56">
        <v>1481.6</v>
      </c>
      <c r="AS50" s="56">
        <v>28</v>
      </c>
      <c r="AT50" s="56">
        <v>263.5</v>
      </c>
      <c r="AU50" s="56">
        <v>2761.1</v>
      </c>
      <c r="AV50" s="56">
        <v>457.7</v>
      </c>
      <c r="AW50" s="56">
        <v>235.4</v>
      </c>
      <c r="AX50" s="56">
        <v>17.900000000000002</v>
      </c>
      <c r="AY50" s="56">
        <v>105.9</v>
      </c>
      <c r="AZ50" s="56">
        <v>82.5</v>
      </c>
      <c r="BA50" s="56">
        <v>110.7</v>
      </c>
      <c r="BB50" s="56">
        <v>46.9</v>
      </c>
      <c r="BC50" s="56">
        <v>94.399999999999991</v>
      </c>
      <c r="BD50" s="56">
        <v>330.6</v>
      </c>
      <c r="BE50" s="56">
        <v>679.99999999999989</v>
      </c>
      <c r="BF50" s="56">
        <v>262.8</v>
      </c>
      <c r="BG50" s="56">
        <v>554.5</v>
      </c>
      <c r="BH50" s="56">
        <v>311.2</v>
      </c>
      <c r="BI50" s="56">
        <v>123.00000000000001</v>
      </c>
      <c r="BJ50" s="56">
        <v>104.5</v>
      </c>
      <c r="BK50" s="56">
        <v>225.5</v>
      </c>
      <c r="BL50" s="56">
        <v>15.8</v>
      </c>
      <c r="BM50" s="56">
        <v>67.099999999999994</v>
      </c>
      <c r="BN50" s="56">
        <v>0</v>
      </c>
      <c r="BO50" s="56">
        <v>0</v>
      </c>
      <c r="BP50" s="82">
        <v>22038.1</v>
      </c>
      <c r="BQ50" s="56">
        <v>16669</v>
      </c>
      <c r="BR50" s="56">
        <v>16231.000000000002</v>
      </c>
      <c r="BS50" s="56">
        <v>0</v>
      </c>
      <c r="BT50" s="56">
        <v>438</v>
      </c>
      <c r="BU50" s="56">
        <v>0</v>
      </c>
      <c r="BV50" s="56">
        <v>0</v>
      </c>
      <c r="BW50" s="56">
        <v>0</v>
      </c>
      <c r="BX50" s="56">
        <v>2891.3999999999996</v>
      </c>
      <c r="BY50" s="56">
        <v>1467.8999999999999</v>
      </c>
      <c r="BZ50" s="56">
        <v>1423.5</v>
      </c>
      <c r="CA50" s="82">
        <v>19560.400000000001</v>
      </c>
      <c r="CB50" s="82">
        <v>41598.5</v>
      </c>
      <c r="CC50" s="91"/>
    </row>
    <row r="51" spans="2:81" ht="13.5" thickBot="1" x14ac:dyDescent="0.25">
      <c r="B51" s="95" t="s">
        <v>413</v>
      </c>
      <c r="C51" s="56">
        <v>478</v>
      </c>
      <c r="D51" s="56">
        <v>0</v>
      </c>
      <c r="E51" s="56">
        <v>22.400000000000002</v>
      </c>
      <c r="F51" s="56">
        <v>17.900000000000002</v>
      </c>
      <c r="G51" s="56">
        <v>156.5</v>
      </c>
      <c r="H51" s="56">
        <v>30.699999999999996</v>
      </c>
      <c r="I51" s="56">
        <v>21.7</v>
      </c>
      <c r="J51" s="56">
        <v>25.4</v>
      </c>
      <c r="K51" s="56">
        <v>15.999999999999998</v>
      </c>
      <c r="L51" s="56">
        <v>20.5</v>
      </c>
      <c r="M51" s="56">
        <v>63.2</v>
      </c>
      <c r="N51" s="56">
        <v>17.5</v>
      </c>
      <c r="O51" s="56">
        <v>39.200000000000003</v>
      </c>
      <c r="P51" s="56">
        <v>45.9</v>
      </c>
      <c r="Q51" s="56">
        <v>35.6</v>
      </c>
      <c r="R51" s="56">
        <v>80</v>
      </c>
      <c r="S51" s="56">
        <v>8.9</v>
      </c>
      <c r="T51" s="56">
        <v>25.2</v>
      </c>
      <c r="U51" s="56">
        <v>38.199999999999996</v>
      </c>
      <c r="V51" s="56">
        <v>36</v>
      </c>
      <c r="W51" s="56">
        <v>33.9</v>
      </c>
      <c r="X51" s="56">
        <v>22</v>
      </c>
      <c r="Y51" s="56">
        <v>30.4</v>
      </c>
      <c r="Z51" s="56">
        <v>109.6</v>
      </c>
      <c r="AA51" s="56">
        <v>28.099999999999998</v>
      </c>
      <c r="AB51" s="56">
        <v>48</v>
      </c>
      <c r="AC51" s="56">
        <v>117.8</v>
      </c>
      <c r="AD51" s="56">
        <v>115.1</v>
      </c>
      <c r="AE51" s="56">
        <v>493.20000000000005</v>
      </c>
      <c r="AF51" s="56">
        <v>211.70000000000002</v>
      </c>
      <c r="AG51" s="56">
        <v>433.5</v>
      </c>
      <c r="AH51" s="56">
        <v>20.9</v>
      </c>
      <c r="AI51" s="56">
        <v>21.8</v>
      </c>
      <c r="AJ51" s="56">
        <v>134.4</v>
      </c>
      <c r="AK51" s="56">
        <v>12.2</v>
      </c>
      <c r="AL51" s="56">
        <v>155.4</v>
      </c>
      <c r="AM51" s="56">
        <v>7.2999999999999989</v>
      </c>
      <c r="AN51" s="56">
        <v>10</v>
      </c>
      <c r="AO51" s="56">
        <v>21.599999999999998</v>
      </c>
      <c r="AP51" s="56">
        <v>30.8</v>
      </c>
      <c r="AQ51" s="56">
        <v>8.8000000000000007</v>
      </c>
      <c r="AR51" s="56">
        <v>1323.6</v>
      </c>
      <c r="AS51" s="56">
        <v>7.3000000000000007</v>
      </c>
      <c r="AT51" s="56">
        <v>390.9</v>
      </c>
      <c r="AU51" s="56">
        <v>1376</v>
      </c>
      <c r="AV51" s="56">
        <v>185.4</v>
      </c>
      <c r="AW51" s="56">
        <v>96.899999999999991</v>
      </c>
      <c r="AX51" s="56">
        <v>4.8000000000000007</v>
      </c>
      <c r="AY51" s="56">
        <v>19.2</v>
      </c>
      <c r="AZ51" s="56">
        <v>18.899999999999999</v>
      </c>
      <c r="BA51" s="56">
        <v>146.9</v>
      </c>
      <c r="BB51" s="56">
        <v>6.4</v>
      </c>
      <c r="BC51" s="56">
        <v>11.9</v>
      </c>
      <c r="BD51" s="56">
        <v>93.1</v>
      </c>
      <c r="BE51" s="56">
        <v>105.30000000000001</v>
      </c>
      <c r="BF51" s="56">
        <v>27.3</v>
      </c>
      <c r="BG51" s="56">
        <v>81.099999999999994</v>
      </c>
      <c r="BH51" s="56">
        <v>11.299999999999999</v>
      </c>
      <c r="BI51" s="56">
        <v>23.8</v>
      </c>
      <c r="BJ51" s="56">
        <v>57.1</v>
      </c>
      <c r="BK51" s="56">
        <v>11.299999999999999</v>
      </c>
      <c r="BL51" s="56">
        <v>7.7999999999999989</v>
      </c>
      <c r="BM51" s="56">
        <v>23.4</v>
      </c>
      <c r="BN51" s="56">
        <v>0</v>
      </c>
      <c r="BO51" s="56">
        <v>0</v>
      </c>
      <c r="BP51" s="82">
        <v>7275.0000000000018</v>
      </c>
      <c r="BQ51" s="56">
        <v>11288</v>
      </c>
      <c r="BR51" s="56">
        <v>11183</v>
      </c>
      <c r="BS51" s="56">
        <v>0</v>
      </c>
      <c r="BT51" s="56">
        <v>105</v>
      </c>
      <c r="BU51" s="56">
        <v>0</v>
      </c>
      <c r="BV51" s="56">
        <v>0</v>
      </c>
      <c r="BW51" s="56">
        <v>0</v>
      </c>
      <c r="BX51" s="56">
        <v>789</v>
      </c>
      <c r="BY51" s="56">
        <v>291</v>
      </c>
      <c r="BZ51" s="56">
        <v>498</v>
      </c>
      <c r="CA51" s="82">
        <v>12077</v>
      </c>
      <c r="CB51" s="82">
        <v>19352</v>
      </c>
      <c r="CC51" s="91"/>
    </row>
    <row r="52" spans="2:81" ht="13.5" thickBot="1" x14ac:dyDescent="0.25">
      <c r="B52" s="95" t="s">
        <v>414</v>
      </c>
      <c r="C52" s="56">
        <v>164.8</v>
      </c>
      <c r="D52" s="56">
        <v>0</v>
      </c>
      <c r="E52" s="56">
        <v>2.9</v>
      </c>
      <c r="F52" s="56">
        <v>5.8</v>
      </c>
      <c r="G52" s="56">
        <v>75.8</v>
      </c>
      <c r="H52" s="56">
        <v>13.2</v>
      </c>
      <c r="I52" s="56">
        <v>9.8000000000000007</v>
      </c>
      <c r="J52" s="56">
        <v>16.100000000000001</v>
      </c>
      <c r="K52" s="56">
        <v>8</v>
      </c>
      <c r="L52" s="56">
        <v>23.400000000000002</v>
      </c>
      <c r="M52" s="56">
        <v>24.2</v>
      </c>
      <c r="N52" s="56">
        <v>8</v>
      </c>
      <c r="O52" s="56">
        <v>13.1</v>
      </c>
      <c r="P52" s="56">
        <v>28.9</v>
      </c>
      <c r="Q52" s="56">
        <v>11.9</v>
      </c>
      <c r="R52" s="56">
        <v>39.6</v>
      </c>
      <c r="S52" s="56">
        <v>6.1</v>
      </c>
      <c r="T52" s="56">
        <v>18.799999999999997</v>
      </c>
      <c r="U52" s="56">
        <v>27.9</v>
      </c>
      <c r="V52" s="56">
        <v>11.5</v>
      </c>
      <c r="W52" s="56">
        <v>13.2</v>
      </c>
      <c r="X52" s="56">
        <v>15</v>
      </c>
      <c r="Y52" s="56">
        <v>16.400000000000002</v>
      </c>
      <c r="Z52" s="56">
        <v>50.9</v>
      </c>
      <c r="AA52" s="56">
        <v>26.799999999999997</v>
      </c>
      <c r="AB52" s="56">
        <v>20</v>
      </c>
      <c r="AC52" s="56">
        <v>206.89999999999998</v>
      </c>
      <c r="AD52" s="56">
        <v>75.5</v>
      </c>
      <c r="AE52" s="56">
        <v>420.1</v>
      </c>
      <c r="AF52" s="56">
        <v>435.2</v>
      </c>
      <c r="AG52" s="56">
        <v>66.399999999999991</v>
      </c>
      <c r="AH52" s="56">
        <v>5</v>
      </c>
      <c r="AI52" s="56">
        <v>11.700000000000001</v>
      </c>
      <c r="AJ52" s="56">
        <v>57.7</v>
      </c>
      <c r="AK52" s="56">
        <v>6.5</v>
      </c>
      <c r="AL52" s="56">
        <v>239.79999999999998</v>
      </c>
      <c r="AM52" s="56">
        <v>7.3</v>
      </c>
      <c r="AN52" s="56">
        <v>13.1</v>
      </c>
      <c r="AO52" s="56">
        <v>29.6</v>
      </c>
      <c r="AP52" s="56">
        <v>48.1</v>
      </c>
      <c r="AQ52" s="56">
        <v>307.39999999999998</v>
      </c>
      <c r="AR52" s="56">
        <v>4800.9000000000005</v>
      </c>
      <c r="AS52" s="56">
        <v>1841.7</v>
      </c>
      <c r="AT52" s="56">
        <v>96.3</v>
      </c>
      <c r="AU52" s="56">
        <v>0</v>
      </c>
      <c r="AV52" s="56">
        <v>113.4</v>
      </c>
      <c r="AW52" s="56">
        <v>82.8</v>
      </c>
      <c r="AX52" s="56">
        <v>4.4000000000000004</v>
      </c>
      <c r="AY52" s="56">
        <v>21.9</v>
      </c>
      <c r="AZ52" s="56">
        <v>15.299999999999999</v>
      </c>
      <c r="BA52" s="56">
        <v>33.700000000000003</v>
      </c>
      <c r="BB52" s="56">
        <v>4.0999999999999996</v>
      </c>
      <c r="BC52" s="56">
        <v>47.6</v>
      </c>
      <c r="BD52" s="56">
        <v>63.8</v>
      </c>
      <c r="BE52" s="56">
        <v>107.5</v>
      </c>
      <c r="BF52" s="56">
        <v>121.1</v>
      </c>
      <c r="BG52" s="56">
        <v>87.7</v>
      </c>
      <c r="BH52" s="56">
        <v>14.399999999999999</v>
      </c>
      <c r="BI52" s="56">
        <v>34.4</v>
      </c>
      <c r="BJ52" s="56">
        <v>38.199999999999996</v>
      </c>
      <c r="BK52" s="56">
        <v>0</v>
      </c>
      <c r="BL52" s="56">
        <v>5.3</v>
      </c>
      <c r="BM52" s="56">
        <v>13.100000000000001</v>
      </c>
      <c r="BN52" s="56">
        <v>0</v>
      </c>
      <c r="BO52" s="56">
        <v>0</v>
      </c>
      <c r="BP52" s="82">
        <v>10130.000000000004</v>
      </c>
      <c r="BQ52" s="56">
        <v>6299</v>
      </c>
      <c r="BR52" s="56">
        <v>6272</v>
      </c>
      <c r="BS52" s="56">
        <v>0</v>
      </c>
      <c r="BT52" s="56">
        <v>27</v>
      </c>
      <c r="BU52" s="56">
        <v>0</v>
      </c>
      <c r="BV52" s="56">
        <v>0</v>
      </c>
      <c r="BW52" s="56">
        <v>0</v>
      </c>
      <c r="BX52" s="56">
        <v>943.6</v>
      </c>
      <c r="BY52" s="56">
        <v>428.9</v>
      </c>
      <c r="BZ52" s="56">
        <v>514.70000000000005</v>
      </c>
      <c r="CA52" s="82">
        <v>7242.6</v>
      </c>
      <c r="CB52" s="82">
        <v>17372.600000000006</v>
      </c>
      <c r="CC52" s="91"/>
    </row>
    <row r="53" spans="2:81" ht="13.5" thickBot="1" x14ac:dyDescent="0.25">
      <c r="B53" s="95" t="s">
        <v>681</v>
      </c>
      <c r="C53" s="56">
        <v>0</v>
      </c>
      <c r="D53" s="56">
        <v>0</v>
      </c>
      <c r="E53" s="56">
        <v>3.5999999999999996</v>
      </c>
      <c r="F53" s="56">
        <v>42.1</v>
      </c>
      <c r="G53" s="56">
        <v>449.70000000000005</v>
      </c>
      <c r="H53" s="56">
        <v>124.89999999999999</v>
      </c>
      <c r="I53" s="56">
        <v>39.200000000000003</v>
      </c>
      <c r="J53" s="56">
        <v>100.2</v>
      </c>
      <c r="K53" s="56">
        <v>94.9</v>
      </c>
      <c r="L53" s="56">
        <v>47.8</v>
      </c>
      <c r="M53" s="56">
        <v>261.2</v>
      </c>
      <c r="N53" s="56">
        <v>134.1</v>
      </c>
      <c r="O53" s="56">
        <v>208.70000000000002</v>
      </c>
      <c r="P53" s="56">
        <v>120.69999999999999</v>
      </c>
      <c r="Q53" s="56">
        <v>41.800000000000004</v>
      </c>
      <c r="R53" s="56">
        <v>368</v>
      </c>
      <c r="S53" s="56">
        <v>35.700000000000003</v>
      </c>
      <c r="T53" s="56">
        <v>117.3</v>
      </c>
      <c r="U53" s="56">
        <v>146.80000000000001</v>
      </c>
      <c r="V53" s="56">
        <v>58.6</v>
      </c>
      <c r="W53" s="56">
        <v>57.800000000000004</v>
      </c>
      <c r="X53" s="56">
        <v>107.5</v>
      </c>
      <c r="Y53" s="56">
        <v>94.5</v>
      </c>
      <c r="Z53" s="56">
        <v>333.90000000000003</v>
      </c>
      <c r="AA53" s="56">
        <v>55.9</v>
      </c>
      <c r="AB53" s="56">
        <v>220.1</v>
      </c>
      <c r="AC53" s="56">
        <v>1074.1000000000001</v>
      </c>
      <c r="AD53" s="56">
        <v>1029.2</v>
      </c>
      <c r="AE53" s="56">
        <v>4439.8</v>
      </c>
      <c r="AF53" s="56">
        <v>7205</v>
      </c>
      <c r="AG53" s="56">
        <v>536.29999999999995</v>
      </c>
      <c r="AH53" s="56">
        <v>136.30000000000001</v>
      </c>
      <c r="AI53" s="56">
        <v>42.7</v>
      </c>
      <c r="AJ53" s="56">
        <v>1174.8</v>
      </c>
      <c r="AK53" s="56">
        <v>88.8</v>
      </c>
      <c r="AL53" s="56">
        <v>4399.5999999999894</v>
      </c>
      <c r="AM53" s="56">
        <v>144.29999999999998</v>
      </c>
      <c r="AN53" s="56">
        <v>521.19999999999993</v>
      </c>
      <c r="AO53" s="56">
        <v>1344.3</v>
      </c>
      <c r="AP53" s="56">
        <v>657.7</v>
      </c>
      <c r="AQ53" s="56">
        <v>1557.4</v>
      </c>
      <c r="AR53" s="56">
        <v>155.69999999999999</v>
      </c>
      <c r="AS53" s="56">
        <v>592.29999999999995</v>
      </c>
      <c r="AT53" s="56">
        <v>658.4</v>
      </c>
      <c r="AU53" s="56">
        <v>0</v>
      </c>
      <c r="AV53" s="56">
        <v>1507.4</v>
      </c>
      <c r="AW53" s="56">
        <v>591.9</v>
      </c>
      <c r="AX53" s="56">
        <v>100.4</v>
      </c>
      <c r="AY53" s="56">
        <v>440.29999999999995</v>
      </c>
      <c r="AZ53" s="56">
        <v>235.89999999999998</v>
      </c>
      <c r="BA53" s="56">
        <v>144.89999999999998</v>
      </c>
      <c r="BB53" s="56">
        <v>80.3</v>
      </c>
      <c r="BC53" s="56">
        <v>102</v>
      </c>
      <c r="BD53" s="56">
        <v>841.2</v>
      </c>
      <c r="BE53" s="56">
        <v>1437.7</v>
      </c>
      <c r="BF53" s="56">
        <v>200.4</v>
      </c>
      <c r="BG53" s="56">
        <v>338.3</v>
      </c>
      <c r="BH53" s="56">
        <v>425.4</v>
      </c>
      <c r="BI53" s="56">
        <v>567.1</v>
      </c>
      <c r="BJ53" s="56">
        <v>643.4</v>
      </c>
      <c r="BK53" s="56">
        <v>1.3</v>
      </c>
      <c r="BL53" s="56">
        <v>9.8000000000000007</v>
      </c>
      <c r="BM53" s="56">
        <v>553.4</v>
      </c>
      <c r="BN53" s="56">
        <v>0</v>
      </c>
      <c r="BO53" s="56">
        <v>0</v>
      </c>
      <c r="BP53" s="82">
        <v>37243.999999999993</v>
      </c>
      <c r="BQ53" s="56">
        <v>22720.2</v>
      </c>
      <c r="BR53" s="56">
        <v>22463.5</v>
      </c>
      <c r="BS53" s="56">
        <v>30.7</v>
      </c>
      <c r="BT53" s="56">
        <v>226</v>
      </c>
      <c r="BU53" s="56">
        <v>3121</v>
      </c>
      <c r="BV53" s="56">
        <v>3121</v>
      </c>
      <c r="BW53" s="56">
        <v>0</v>
      </c>
      <c r="BX53" s="56">
        <v>780.4</v>
      </c>
      <c r="BY53" s="56">
        <v>371.9</v>
      </c>
      <c r="BZ53" s="56">
        <v>408.5</v>
      </c>
      <c r="CA53" s="82">
        <v>26621.600000000002</v>
      </c>
      <c r="CB53" s="82">
        <v>63865.599999999991</v>
      </c>
      <c r="CC53" s="91"/>
    </row>
    <row r="54" spans="2:81" ht="13.5" thickBot="1" x14ac:dyDescent="0.25">
      <c r="B54" s="95" t="s">
        <v>679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0</v>
      </c>
      <c r="BF54" s="56">
        <v>0</v>
      </c>
      <c r="BG54" s="56">
        <v>0</v>
      </c>
      <c r="BH54" s="56">
        <v>0</v>
      </c>
      <c r="BI54" s="56">
        <v>0</v>
      </c>
      <c r="BJ54" s="56">
        <v>0</v>
      </c>
      <c r="BK54" s="56">
        <v>0</v>
      </c>
      <c r="BL54" s="56">
        <v>0</v>
      </c>
      <c r="BM54" s="56">
        <v>0</v>
      </c>
      <c r="BN54" s="56">
        <v>0</v>
      </c>
      <c r="BO54" s="56">
        <v>0</v>
      </c>
      <c r="BP54" s="82">
        <v>0</v>
      </c>
      <c r="BQ54" s="56">
        <v>94422</v>
      </c>
      <c r="BR54" s="56">
        <v>94422</v>
      </c>
      <c r="BS54" s="56">
        <v>0</v>
      </c>
      <c r="BT54" s="56">
        <v>0</v>
      </c>
      <c r="BU54" s="56">
        <v>0</v>
      </c>
      <c r="BV54" s="56">
        <v>0</v>
      </c>
      <c r="BW54" s="56">
        <v>0</v>
      </c>
      <c r="BX54" s="56">
        <v>0</v>
      </c>
      <c r="BY54" s="56">
        <v>0</v>
      </c>
      <c r="BZ54" s="56">
        <v>0</v>
      </c>
      <c r="CA54" s="82">
        <v>94422</v>
      </c>
      <c r="CB54" s="82">
        <v>94422</v>
      </c>
      <c r="CC54" s="91"/>
    </row>
    <row r="55" spans="2:81" ht="36.75" thickBot="1" x14ac:dyDescent="0.25">
      <c r="B55" s="95" t="s">
        <v>415</v>
      </c>
      <c r="C55" s="56">
        <v>30.8</v>
      </c>
      <c r="D55" s="56">
        <v>0</v>
      </c>
      <c r="E55" s="56">
        <v>8.9</v>
      </c>
      <c r="F55" s="56">
        <v>70.3</v>
      </c>
      <c r="G55" s="56">
        <v>1266</v>
      </c>
      <c r="H55" s="56">
        <v>137.29999999999998</v>
      </c>
      <c r="I55" s="56">
        <v>45.300000000000004</v>
      </c>
      <c r="J55" s="56">
        <v>97.6</v>
      </c>
      <c r="K55" s="56">
        <v>29.8</v>
      </c>
      <c r="L55" s="56">
        <v>299.90000000000003</v>
      </c>
      <c r="M55" s="56">
        <v>336.90000000000003</v>
      </c>
      <c r="N55" s="56">
        <v>253.8</v>
      </c>
      <c r="O55" s="56">
        <v>129.69999999999999</v>
      </c>
      <c r="P55" s="56">
        <v>247.7</v>
      </c>
      <c r="Q55" s="56">
        <v>103.5</v>
      </c>
      <c r="R55" s="56">
        <v>285.8</v>
      </c>
      <c r="S55" s="56">
        <v>48.8</v>
      </c>
      <c r="T55" s="56">
        <v>269.39999999999998</v>
      </c>
      <c r="U55" s="56">
        <v>246.5</v>
      </c>
      <c r="V55" s="56">
        <v>301.7</v>
      </c>
      <c r="W55" s="56">
        <v>79.2</v>
      </c>
      <c r="X55" s="56">
        <v>94.1</v>
      </c>
      <c r="Y55" s="56">
        <v>33.400000000000006</v>
      </c>
      <c r="Z55" s="56">
        <v>489.9</v>
      </c>
      <c r="AA55" s="56">
        <v>127.6</v>
      </c>
      <c r="AB55" s="56">
        <v>274.10000000000002</v>
      </c>
      <c r="AC55" s="56">
        <v>1903.3</v>
      </c>
      <c r="AD55" s="56">
        <v>778.69999999999993</v>
      </c>
      <c r="AE55" s="56">
        <v>3397.4</v>
      </c>
      <c r="AF55" s="56">
        <v>1786.8</v>
      </c>
      <c r="AG55" s="56">
        <v>342.40000000000003</v>
      </c>
      <c r="AH55" s="56">
        <v>27.6</v>
      </c>
      <c r="AI55" s="56">
        <v>45.8</v>
      </c>
      <c r="AJ55" s="56">
        <v>570.70000000000005</v>
      </c>
      <c r="AK55" s="56">
        <v>36</v>
      </c>
      <c r="AL55" s="56">
        <v>1132.1000000000001</v>
      </c>
      <c r="AM55" s="56">
        <v>142.9</v>
      </c>
      <c r="AN55" s="56">
        <v>458.20000000000005</v>
      </c>
      <c r="AO55" s="56">
        <v>1226.2</v>
      </c>
      <c r="AP55" s="56">
        <v>405.09999999999997</v>
      </c>
      <c r="AQ55" s="56">
        <v>853.6</v>
      </c>
      <c r="AR55" s="56">
        <v>418.4</v>
      </c>
      <c r="AS55" s="56">
        <v>430.8</v>
      </c>
      <c r="AT55" s="56">
        <v>2279.49999999999</v>
      </c>
      <c r="AU55" s="56">
        <v>0</v>
      </c>
      <c r="AV55" s="56">
        <v>8883.1999999999989</v>
      </c>
      <c r="AW55" s="56">
        <v>55.8</v>
      </c>
      <c r="AX55" s="56">
        <v>279.5</v>
      </c>
      <c r="AY55" s="56">
        <v>122.49999999999999</v>
      </c>
      <c r="AZ55" s="56">
        <v>29.3</v>
      </c>
      <c r="BA55" s="56">
        <v>223.9</v>
      </c>
      <c r="BB55" s="56">
        <v>14.600000000000001</v>
      </c>
      <c r="BC55" s="56">
        <v>84.5</v>
      </c>
      <c r="BD55" s="56">
        <v>360.1</v>
      </c>
      <c r="BE55" s="56">
        <v>344.5</v>
      </c>
      <c r="BF55" s="56">
        <v>194.20000000000002</v>
      </c>
      <c r="BG55" s="56">
        <v>863</v>
      </c>
      <c r="BH55" s="56">
        <v>545.20000000000005</v>
      </c>
      <c r="BI55" s="56">
        <v>479.3</v>
      </c>
      <c r="BJ55" s="56">
        <v>359.5</v>
      </c>
      <c r="BK55" s="56">
        <v>297.5</v>
      </c>
      <c r="BL55" s="56">
        <v>37.799999999999997</v>
      </c>
      <c r="BM55" s="56">
        <v>122.60000000000001</v>
      </c>
      <c r="BN55" s="56">
        <v>0</v>
      </c>
      <c r="BO55" s="56">
        <v>0</v>
      </c>
      <c r="BP55" s="82">
        <v>34840.499999999985</v>
      </c>
      <c r="BQ55" s="56">
        <v>1657.4</v>
      </c>
      <c r="BR55" s="56">
        <v>1036.8000000000002</v>
      </c>
      <c r="BS55" s="56">
        <v>33.6</v>
      </c>
      <c r="BT55" s="56">
        <v>587</v>
      </c>
      <c r="BU55" s="56">
        <v>4758.3</v>
      </c>
      <c r="BV55" s="56">
        <v>4758.3</v>
      </c>
      <c r="BW55" s="56">
        <v>0</v>
      </c>
      <c r="BX55" s="56">
        <v>4862.5</v>
      </c>
      <c r="BY55" s="56">
        <v>2307.3000000000002</v>
      </c>
      <c r="BZ55" s="56">
        <v>2555.1999999999998</v>
      </c>
      <c r="CA55" s="82">
        <v>11278.199999999999</v>
      </c>
      <c r="CB55" s="82">
        <v>46118.699999999983</v>
      </c>
      <c r="CC55" s="91"/>
    </row>
    <row r="56" spans="2:81" ht="13.5" thickBot="1" x14ac:dyDescent="0.25">
      <c r="B56" s="95" t="s">
        <v>416</v>
      </c>
      <c r="C56" s="56">
        <v>6.1000000000000005</v>
      </c>
      <c r="D56" s="56">
        <v>0</v>
      </c>
      <c r="E56" s="56">
        <v>3.1999999999999997</v>
      </c>
      <c r="F56" s="56">
        <v>51.9</v>
      </c>
      <c r="G56" s="56">
        <v>16.100000000000001</v>
      </c>
      <c r="H56" s="56">
        <v>2</v>
      </c>
      <c r="I56" s="56">
        <v>1.3</v>
      </c>
      <c r="J56" s="56">
        <v>2.2999999999999998</v>
      </c>
      <c r="K56" s="56">
        <v>4.5</v>
      </c>
      <c r="L56" s="56">
        <v>1.1999999999999997</v>
      </c>
      <c r="M56" s="56">
        <v>9.5</v>
      </c>
      <c r="N56" s="56">
        <v>3.1999999999999993</v>
      </c>
      <c r="O56" s="56">
        <v>3.5</v>
      </c>
      <c r="P56" s="56">
        <v>3.8000000000000003</v>
      </c>
      <c r="Q56" s="56">
        <v>2.4</v>
      </c>
      <c r="R56" s="56">
        <v>165.4</v>
      </c>
      <c r="S56" s="56">
        <v>26.000000000000004</v>
      </c>
      <c r="T56" s="56">
        <v>3.3</v>
      </c>
      <c r="U56" s="56">
        <v>5.6</v>
      </c>
      <c r="V56" s="56">
        <v>5.2</v>
      </c>
      <c r="W56" s="56">
        <v>494.00000000000006</v>
      </c>
      <c r="X56" s="56">
        <v>3.4</v>
      </c>
      <c r="Y56" s="56">
        <v>42</v>
      </c>
      <c r="Z56" s="56">
        <v>20.7</v>
      </c>
      <c r="AA56" s="56">
        <v>8.8999999999999986</v>
      </c>
      <c r="AB56" s="56">
        <v>7.1000000000000005</v>
      </c>
      <c r="AC56" s="56">
        <v>5274.0999999999995</v>
      </c>
      <c r="AD56" s="56">
        <v>52.6</v>
      </c>
      <c r="AE56" s="56">
        <v>158.4</v>
      </c>
      <c r="AF56" s="56">
        <v>56.5</v>
      </c>
      <c r="AG56" s="56">
        <v>172</v>
      </c>
      <c r="AH56" s="56">
        <v>1.5999999999999999</v>
      </c>
      <c r="AI56" s="56">
        <v>294.2</v>
      </c>
      <c r="AJ56" s="56">
        <v>97</v>
      </c>
      <c r="AK56" s="56">
        <v>31.6</v>
      </c>
      <c r="AL56" s="56">
        <v>139.30000000000001</v>
      </c>
      <c r="AM56" s="56">
        <v>65.400000000000006</v>
      </c>
      <c r="AN56" s="56">
        <v>15.3</v>
      </c>
      <c r="AO56" s="56">
        <v>848.1</v>
      </c>
      <c r="AP56" s="56">
        <v>322.10000000000002</v>
      </c>
      <c r="AQ56" s="56">
        <v>13.299999999999999</v>
      </c>
      <c r="AR56" s="56">
        <v>36.800000000000004</v>
      </c>
      <c r="AS56" s="56">
        <v>15.3</v>
      </c>
      <c r="AT56" s="56">
        <v>381.09999999999997</v>
      </c>
      <c r="AU56" s="56">
        <v>0</v>
      </c>
      <c r="AV56" s="56">
        <v>145.70000000000002</v>
      </c>
      <c r="AW56" s="56">
        <v>4413.7</v>
      </c>
      <c r="AX56" s="56">
        <v>7.2</v>
      </c>
      <c r="AY56" s="56">
        <v>341.4</v>
      </c>
      <c r="AZ56" s="56">
        <v>30.6</v>
      </c>
      <c r="BA56" s="56">
        <v>133.89999999999998</v>
      </c>
      <c r="BB56" s="56">
        <v>126.79999999999899</v>
      </c>
      <c r="BC56" s="56">
        <v>3.3</v>
      </c>
      <c r="BD56" s="56">
        <v>781.9</v>
      </c>
      <c r="BE56" s="56">
        <v>1066.5999999999999</v>
      </c>
      <c r="BF56" s="56">
        <v>66.300000000000011</v>
      </c>
      <c r="BG56" s="56">
        <v>61.6</v>
      </c>
      <c r="BH56" s="56">
        <v>28.599999999999998</v>
      </c>
      <c r="BI56" s="56">
        <v>101.4</v>
      </c>
      <c r="BJ56" s="56">
        <v>75.8</v>
      </c>
      <c r="BK56" s="56">
        <v>1.8</v>
      </c>
      <c r="BL56" s="56">
        <v>0.1</v>
      </c>
      <c r="BM56" s="56">
        <v>4.9000000000000004</v>
      </c>
      <c r="BN56" s="56">
        <v>0</v>
      </c>
      <c r="BO56" s="56">
        <v>0</v>
      </c>
      <c r="BP56" s="82">
        <v>16258.900000000001</v>
      </c>
      <c r="BQ56" s="56">
        <v>1095.5</v>
      </c>
      <c r="BR56" s="56">
        <v>729.1</v>
      </c>
      <c r="BS56" s="56">
        <v>20.399999999999999</v>
      </c>
      <c r="BT56" s="56">
        <v>346</v>
      </c>
      <c r="BU56" s="56">
        <v>3788.2999999999997</v>
      </c>
      <c r="BV56" s="56">
        <v>4129.3999999999996</v>
      </c>
      <c r="BW56" s="56">
        <v>-341.1</v>
      </c>
      <c r="BX56" s="56">
        <v>4926.8</v>
      </c>
      <c r="BY56" s="56">
        <v>1966.8999999999999</v>
      </c>
      <c r="BZ56" s="56">
        <v>2959.9</v>
      </c>
      <c r="CA56" s="82">
        <v>9810.6</v>
      </c>
      <c r="CB56" s="82">
        <v>26069.5</v>
      </c>
      <c r="CC56" s="91"/>
    </row>
    <row r="57" spans="2:81" ht="13.5" thickBot="1" x14ac:dyDescent="0.25">
      <c r="B57" s="95" t="s">
        <v>417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583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0</v>
      </c>
      <c r="BF57" s="56">
        <v>0</v>
      </c>
      <c r="BG57" s="56">
        <v>0</v>
      </c>
      <c r="BH57" s="56">
        <v>0</v>
      </c>
      <c r="BI57" s="56">
        <v>0</v>
      </c>
      <c r="BJ57" s="56">
        <v>0</v>
      </c>
      <c r="BK57" s="56">
        <v>0</v>
      </c>
      <c r="BL57" s="56">
        <v>0</v>
      </c>
      <c r="BM57" s="56">
        <v>0</v>
      </c>
      <c r="BN57" s="56">
        <v>0</v>
      </c>
      <c r="BO57" s="56">
        <v>0</v>
      </c>
      <c r="BP57" s="82">
        <v>583</v>
      </c>
      <c r="BQ57" s="56">
        <v>2439</v>
      </c>
      <c r="BR57" s="56">
        <v>0</v>
      </c>
      <c r="BS57" s="56">
        <v>0</v>
      </c>
      <c r="BT57" s="56">
        <v>2439</v>
      </c>
      <c r="BU57" s="56">
        <v>15600.800000000001</v>
      </c>
      <c r="BV57" s="56">
        <v>15600.800000000001</v>
      </c>
      <c r="BW57" s="56">
        <v>0</v>
      </c>
      <c r="BX57" s="56">
        <v>1604.8</v>
      </c>
      <c r="BY57" s="56">
        <v>523</v>
      </c>
      <c r="BZ57" s="56">
        <v>1081.8</v>
      </c>
      <c r="CA57" s="82">
        <v>19644.600000000002</v>
      </c>
      <c r="CB57" s="82">
        <v>20227.600000000002</v>
      </c>
      <c r="CC57" s="91"/>
    </row>
    <row r="58" spans="2:81" ht="13.5" thickBot="1" x14ac:dyDescent="0.25">
      <c r="B58" s="95" t="s">
        <v>418</v>
      </c>
      <c r="C58" s="56">
        <v>4.5</v>
      </c>
      <c r="D58" s="56">
        <v>0</v>
      </c>
      <c r="E58" s="56">
        <v>4.3</v>
      </c>
      <c r="F58" s="56">
        <v>4.8999999999999995</v>
      </c>
      <c r="G58" s="56">
        <v>851.69999999999993</v>
      </c>
      <c r="H58" s="56">
        <v>91.600000000000009</v>
      </c>
      <c r="I58" s="56">
        <v>14.799999999999999</v>
      </c>
      <c r="J58" s="56">
        <v>84.7</v>
      </c>
      <c r="K58" s="56">
        <v>81.399999999999991</v>
      </c>
      <c r="L58" s="56">
        <v>7.1</v>
      </c>
      <c r="M58" s="56">
        <v>157.19999999999999</v>
      </c>
      <c r="N58" s="56">
        <v>159.9</v>
      </c>
      <c r="O58" s="56">
        <v>56.4</v>
      </c>
      <c r="P58" s="56">
        <v>121.89999999999999</v>
      </c>
      <c r="Q58" s="56">
        <v>8.8000000000000007</v>
      </c>
      <c r="R58" s="56">
        <v>88.399999999999991</v>
      </c>
      <c r="S58" s="56">
        <v>30.099999999999998</v>
      </c>
      <c r="T58" s="56">
        <v>75.599999999999994</v>
      </c>
      <c r="U58" s="56">
        <v>89.199999999999989</v>
      </c>
      <c r="V58" s="56">
        <v>188.1</v>
      </c>
      <c r="W58" s="56">
        <v>28.499999999999996</v>
      </c>
      <c r="X58" s="56">
        <v>77.7</v>
      </c>
      <c r="Y58" s="56">
        <v>35.699999999999996</v>
      </c>
      <c r="Z58" s="56">
        <v>76.8</v>
      </c>
      <c r="AA58" s="56">
        <v>33.5</v>
      </c>
      <c r="AB58" s="56">
        <v>101.6</v>
      </c>
      <c r="AC58" s="56">
        <v>276.59999999999997</v>
      </c>
      <c r="AD58" s="56">
        <v>399.9</v>
      </c>
      <c r="AE58" s="56">
        <v>2073.2000000000003</v>
      </c>
      <c r="AF58" s="56">
        <v>625.79999999999995</v>
      </c>
      <c r="AG58" s="56">
        <v>86.5</v>
      </c>
      <c r="AH58" s="56">
        <v>10</v>
      </c>
      <c r="AI58" s="56">
        <v>130.5</v>
      </c>
      <c r="AJ58" s="56">
        <v>51</v>
      </c>
      <c r="AK58" s="56">
        <v>29.7</v>
      </c>
      <c r="AL58" s="56">
        <v>271</v>
      </c>
      <c r="AM58" s="56">
        <v>195.4</v>
      </c>
      <c r="AN58" s="56">
        <v>124.7</v>
      </c>
      <c r="AO58" s="56">
        <v>263</v>
      </c>
      <c r="AP58" s="56">
        <v>257.3</v>
      </c>
      <c r="AQ58" s="56">
        <v>882.6</v>
      </c>
      <c r="AR58" s="56">
        <v>443.09999999999997</v>
      </c>
      <c r="AS58" s="56">
        <v>434.8</v>
      </c>
      <c r="AT58" s="56">
        <v>119.9</v>
      </c>
      <c r="AU58" s="56">
        <v>0</v>
      </c>
      <c r="AV58" s="56">
        <v>318.2</v>
      </c>
      <c r="AW58" s="56">
        <v>102.1</v>
      </c>
      <c r="AX58" s="56">
        <v>16.2</v>
      </c>
      <c r="AY58" s="56">
        <v>1934.7999999999997</v>
      </c>
      <c r="AZ58" s="56">
        <v>60.6</v>
      </c>
      <c r="BA58" s="56">
        <v>69</v>
      </c>
      <c r="BB58" s="56">
        <v>9.4</v>
      </c>
      <c r="BC58" s="56">
        <v>123.49999999999999</v>
      </c>
      <c r="BD58" s="56">
        <v>152.099999999999</v>
      </c>
      <c r="BE58" s="56">
        <v>369.6</v>
      </c>
      <c r="BF58" s="56">
        <v>45.3</v>
      </c>
      <c r="BG58" s="56">
        <v>32.6</v>
      </c>
      <c r="BH58" s="56">
        <v>14.700000000000001</v>
      </c>
      <c r="BI58" s="56">
        <v>316.09999999999997</v>
      </c>
      <c r="BJ58" s="56">
        <v>180.29999999999998</v>
      </c>
      <c r="BK58" s="56">
        <v>124.19999999999999</v>
      </c>
      <c r="BL58" s="56">
        <v>8.4</v>
      </c>
      <c r="BM58" s="56">
        <v>48.3</v>
      </c>
      <c r="BN58" s="56">
        <v>0</v>
      </c>
      <c r="BO58" s="56">
        <v>0</v>
      </c>
      <c r="BP58" s="82">
        <v>13074.800000000001</v>
      </c>
      <c r="BQ58" s="56">
        <v>18.5</v>
      </c>
      <c r="BR58" s="56">
        <v>0</v>
      </c>
      <c r="BS58" s="56">
        <v>17.5</v>
      </c>
      <c r="BT58" s="56">
        <v>1</v>
      </c>
      <c r="BU58" s="56">
        <v>0</v>
      </c>
      <c r="BV58" s="56">
        <v>0</v>
      </c>
      <c r="BW58" s="56">
        <v>0</v>
      </c>
      <c r="BX58" s="56">
        <v>1993</v>
      </c>
      <c r="BY58" s="56">
        <v>1108.9000000000001</v>
      </c>
      <c r="BZ58" s="56">
        <v>884.1</v>
      </c>
      <c r="CA58" s="82">
        <v>2011.5</v>
      </c>
      <c r="CB58" s="82">
        <v>15086.300000000001</v>
      </c>
      <c r="CC58" s="91"/>
    </row>
    <row r="59" spans="2:81" ht="13.5" thickBot="1" x14ac:dyDescent="0.25">
      <c r="B59" s="95" t="s">
        <v>419</v>
      </c>
      <c r="C59" s="56">
        <v>448.5</v>
      </c>
      <c r="D59" s="56">
        <v>0</v>
      </c>
      <c r="E59" s="56">
        <v>3.1</v>
      </c>
      <c r="F59" s="56">
        <v>71.699999999999903</v>
      </c>
      <c r="G59" s="56">
        <v>315.09999999999997</v>
      </c>
      <c r="H59" s="56">
        <v>22.3</v>
      </c>
      <c r="I59" s="56">
        <v>16.399999999999999</v>
      </c>
      <c r="J59" s="56">
        <v>3.4</v>
      </c>
      <c r="K59" s="56">
        <v>36.5</v>
      </c>
      <c r="L59" s="56">
        <v>2.8</v>
      </c>
      <c r="M59" s="56">
        <v>21.5</v>
      </c>
      <c r="N59" s="56">
        <v>26</v>
      </c>
      <c r="O59" s="56">
        <v>70.2</v>
      </c>
      <c r="P59" s="56">
        <v>43.8</v>
      </c>
      <c r="Q59" s="56">
        <v>16.599999999999998</v>
      </c>
      <c r="R59" s="56">
        <v>99.399999999999991</v>
      </c>
      <c r="S59" s="56">
        <v>13.4</v>
      </c>
      <c r="T59" s="56">
        <v>92.7</v>
      </c>
      <c r="U59" s="56">
        <v>81.3</v>
      </c>
      <c r="V59" s="56">
        <v>108.7</v>
      </c>
      <c r="W59" s="56">
        <v>492.70000000000005</v>
      </c>
      <c r="X59" s="56">
        <v>57.6</v>
      </c>
      <c r="Y59" s="56">
        <v>7.8999999999999986</v>
      </c>
      <c r="Z59" s="56">
        <v>350.8</v>
      </c>
      <c r="AA59" s="56">
        <v>68.099999999999994</v>
      </c>
      <c r="AB59" s="56">
        <v>46.800000000000004</v>
      </c>
      <c r="AC59" s="56">
        <v>237.4</v>
      </c>
      <c r="AD59" s="56">
        <v>121.89999999999999</v>
      </c>
      <c r="AE59" s="56">
        <v>1183.1999999999998</v>
      </c>
      <c r="AF59" s="56">
        <v>605.9</v>
      </c>
      <c r="AG59" s="56">
        <v>199.39999999999998</v>
      </c>
      <c r="AH59" s="56">
        <v>0.59999999999999987</v>
      </c>
      <c r="AI59" s="56">
        <v>121.89999999999999</v>
      </c>
      <c r="AJ59" s="56">
        <v>331</v>
      </c>
      <c r="AK59" s="56">
        <v>4.3</v>
      </c>
      <c r="AL59" s="56">
        <v>358.2</v>
      </c>
      <c r="AM59" s="56">
        <v>189.4</v>
      </c>
      <c r="AN59" s="56">
        <v>102.60000000000001</v>
      </c>
      <c r="AO59" s="56">
        <v>720</v>
      </c>
      <c r="AP59" s="56">
        <v>856.6</v>
      </c>
      <c r="AQ59" s="56">
        <v>1.6</v>
      </c>
      <c r="AR59" s="56">
        <v>0.2</v>
      </c>
      <c r="AS59" s="56">
        <v>0.6</v>
      </c>
      <c r="AT59" s="56">
        <v>100.69999999999999</v>
      </c>
      <c r="AU59" s="56">
        <v>0</v>
      </c>
      <c r="AV59" s="56">
        <v>172.6</v>
      </c>
      <c r="AW59" s="56">
        <v>7.0999999999999979</v>
      </c>
      <c r="AX59" s="56">
        <v>108.10000000000001</v>
      </c>
      <c r="AY59" s="56">
        <v>182.79999999999998</v>
      </c>
      <c r="AZ59" s="56">
        <v>1074.5999999999901</v>
      </c>
      <c r="BA59" s="56">
        <v>41.6</v>
      </c>
      <c r="BB59" s="56">
        <v>12</v>
      </c>
      <c r="BC59" s="56">
        <v>69.299999999999898</v>
      </c>
      <c r="BD59" s="56">
        <v>150.60000000000002</v>
      </c>
      <c r="BE59" s="56">
        <v>136.4</v>
      </c>
      <c r="BF59" s="56">
        <v>306.8</v>
      </c>
      <c r="BG59" s="56">
        <v>10</v>
      </c>
      <c r="BH59" s="56">
        <v>49.1</v>
      </c>
      <c r="BI59" s="56">
        <v>494.6</v>
      </c>
      <c r="BJ59" s="56">
        <v>400.5</v>
      </c>
      <c r="BK59" s="56">
        <v>65.900000000000006</v>
      </c>
      <c r="BL59" s="56">
        <v>24.599999999999998</v>
      </c>
      <c r="BM59" s="56">
        <v>40.4</v>
      </c>
      <c r="BN59" s="56">
        <v>0</v>
      </c>
      <c r="BO59" s="56">
        <v>0</v>
      </c>
      <c r="BP59" s="82">
        <v>10999.799999999992</v>
      </c>
      <c r="BQ59" s="56">
        <v>1172.1999999999998</v>
      </c>
      <c r="BR59" s="56">
        <v>1053.3</v>
      </c>
      <c r="BS59" s="56">
        <v>7.3</v>
      </c>
      <c r="BT59" s="56">
        <v>111.6</v>
      </c>
      <c r="BU59" s="56">
        <v>0</v>
      </c>
      <c r="BV59" s="56">
        <v>0</v>
      </c>
      <c r="BW59" s="56">
        <v>0</v>
      </c>
      <c r="BX59" s="56">
        <v>1692.1999999999998</v>
      </c>
      <c r="BY59" s="56">
        <v>805.9</v>
      </c>
      <c r="BZ59" s="56">
        <v>886.3</v>
      </c>
      <c r="CA59" s="82">
        <v>2864.3999999999996</v>
      </c>
      <c r="CB59" s="82">
        <v>13864.19999999999</v>
      </c>
      <c r="CC59" s="91"/>
    </row>
    <row r="60" spans="2:81" ht="13.5" thickBot="1" x14ac:dyDescent="0.25">
      <c r="B60" s="95" t="s">
        <v>420</v>
      </c>
      <c r="C60" s="56">
        <v>26.099999999999998</v>
      </c>
      <c r="D60" s="56">
        <v>0</v>
      </c>
      <c r="E60" s="56">
        <v>23.5</v>
      </c>
      <c r="F60" s="56">
        <v>46.400000000000006</v>
      </c>
      <c r="G60" s="56">
        <v>611.29999999999995</v>
      </c>
      <c r="H60" s="56">
        <v>23.8</v>
      </c>
      <c r="I60" s="56">
        <v>22.400000000000002</v>
      </c>
      <c r="J60" s="56">
        <v>30.799999999999997</v>
      </c>
      <c r="K60" s="56">
        <v>68.100000000000009</v>
      </c>
      <c r="L60" s="56">
        <v>91.3</v>
      </c>
      <c r="M60" s="56">
        <v>202.4</v>
      </c>
      <c r="N60" s="56">
        <v>69.8</v>
      </c>
      <c r="O60" s="56">
        <v>101.8</v>
      </c>
      <c r="P60" s="56">
        <v>142.79999999999998</v>
      </c>
      <c r="Q60" s="56">
        <v>66.7</v>
      </c>
      <c r="R60" s="56">
        <v>168.9</v>
      </c>
      <c r="S60" s="56">
        <v>19.100000000000001</v>
      </c>
      <c r="T60" s="56">
        <v>68.2</v>
      </c>
      <c r="U60" s="56">
        <v>105</v>
      </c>
      <c r="V60" s="56">
        <v>201.4</v>
      </c>
      <c r="W60" s="56">
        <v>38.199999999999996</v>
      </c>
      <c r="X60" s="56">
        <v>57.6</v>
      </c>
      <c r="Y60" s="56">
        <v>99.8</v>
      </c>
      <c r="Z60" s="56">
        <v>232.5</v>
      </c>
      <c r="AA60" s="56">
        <v>245.2</v>
      </c>
      <c r="AB60" s="56">
        <v>283.39999999999998</v>
      </c>
      <c r="AC60" s="56">
        <v>1028.8</v>
      </c>
      <c r="AD60" s="56">
        <v>76.3</v>
      </c>
      <c r="AE60" s="56">
        <v>627.09999999999991</v>
      </c>
      <c r="AF60" s="56">
        <v>1010.6</v>
      </c>
      <c r="AG60" s="56">
        <v>989.19999999999993</v>
      </c>
      <c r="AH60" s="56">
        <v>194.1</v>
      </c>
      <c r="AI60" s="56">
        <v>920.1</v>
      </c>
      <c r="AJ60" s="56">
        <v>344.09999999999997</v>
      </c>
      <c r="AK60" s="56">
        <v>44.7</v>
      </c>
      <c r="AL60" s="56">
        <v>673.3</v>
      </c>
      <c r="AM60" s="56">
        <v>24.900000000000002</v>
      </c>
      <c r="AN60" s="56">
        <v>146.80000000000001</v>
      </c>
      <c r="AO60" s="56">
        <v>365.09999999999997</v>
      </c>
      <c r="AP60" s="56">
        <v>222.6</v>
      </c>
      <c r="AQ60" s="56">
        <v>24.700000000000003</v>
      </c>
      <c r="AR60" s="56">
        <v>1.9000000000000001</v>
      </c>
      <c r="AS60" s="56">
        <v>10.8</v>
      </c>
      <c r="AT60" s="56">
        <v>219.9</v>
      </c>
      <c r="AU60" s="56">
        <v>0</v>
      </c>
      <c r="AV60" s="56">
        <v>141.29999999999998</v>
      </c>
      <c r="AW60" s="56">
        <v>84.8</v>
      </c>
      <c r="AX60" s="56">
        <v>13.5</v>
      </c>
      <c r="AY60" s="56">
        <v>64.3</v>
      </c>
      <c r="AZ60" s="56">
        <v>12.3</v>
      </c>
      <c r="BA60" s="56">
        <v>1111.5999999999999</v>
      </c>
      <c r="BB60" s="56">
        <v>1.2</v>
      </c>
      <c r="BC60" s="56">
        <v>53.2</v>
      </c>
      <c r="BD60" s="56">
        <v>100.60000000000001</v>
      </c>
      <c r="BE60" s="56">
        <v>240.3</v>
      </c>
      <c r="BF60" s="56">
        <v>238.2</v>
      </c>
      <c r="BG60" s="56">
        <v>85.1</v>
      </c>
      <c r="BH60" s="56">
        <v>52.1</v>
      </c>
      <c r="BI60" s="56">
        <v>85.5</v>
      </c>
      <c r="BJ60" s="56">
        <v>177.79999999999998</v>
      </c>
      <c r="BK60" s="56">
        <v>7.3000000000000007</v>
      </c>
      <c r="BL60" s="56">
        <v>59.4</v>
      </c>
      <c r="BM60" s="56">
        <v>67.2</v>
      </c>
      <c r="BN60" s="56">
        <v>0</v>
      </c>
      <c r="BO60" s="56">
        <v>0</v>
      </c>
      <c r="BP60" s="82">
        <v>12567.200000000003</v>
      </c>
      <c r="BQ60" s="56">
        <v>805</v>
      </c>
      <c r="BR60" s="56">
        <v>803.6</v>
      </c>
      <c r="BS60" s="56">
        <v>1.4</v>
      </c>
      <c r="BT60" s="56">
        <v>0</v>
      </c>
      <c r="BU60" s="56">
        <v>0</v>
      </c>
      <c r="BV60" s="56">
        <v>0</v>
      </c>
      <c r="BW60" s="56">
        <v>0</v>
      </c>
      <c r="BX60" s="56">
        <v>482.8</v>
      </c>
      <c r="BY60" s="56">
        <v>239.70000000000002</v>
      </c>
      <c r="BZ60" s="56">
        <v>243.1</v>
      </c>
      <c r="CA60" s="82">
        <v>1287.8</v>
      </c>
      <c r="CB60" s="82">
        <v>13855.000000000002</v>
      </c>
      <c r="CC60" s="91"/>
    </row>
    <row r="61" spans="2:81" ht="13.5" thickBot="1" x14ac:dyDescent="0.25">
      <c r="B61" s="95" t="s">
        <v>421</v>
      </c>
      <c r="C61" s="56">
        <v>8</v>
      </c>
      <c r="D61" s="56">
        <v>0</v>
      </c>
      <c r="E61" s="56">
        <v>1.7</v>
      </c>
      <c r="F61" s="56">
        <v>2.6999999999999997</v>
      </c>
      <c r="G61" s="56">
        <v>898.5</v>
      </c>
      <c r="H61" s="56">
        <v>35</v>
      </c>
      <c r="I61" s="56">
        <v>15.799999999999999</v>
      </c>
      <c r="J61" s="56">
        <v>81.3</v>
      </c>
      <c r="K61" s="56">
        <v>34</v>
      </c>
      <c r="L61" s="56">
        <v>0.4</v>
      </c>
      <c r="M61" s="56">
        <v>225.9</v>
      </c>
      <c r="N61" s="56">
        <v>217.5</v>
      </c>
      <c r="O61" s="56">
        <v>122.1</v>
      </c>
      <c r="P61" s="56">
        <v>76.5</v>
      </c>
      <c r="Q61" s="56">
        <v>74.5</v>
      </c>
      <c r="R61" s="56">
        <v>211.4</v>
      </c>
      <c r="S61" s="56">
        <v>28.6</v>
      </c>
      <c r="T61" s="56">
        <v>100.3</v>
      </c>
      <c r="U61" s="56">
        <v>91.8</v>
      </c>
      <c r="V61" s="56">
        <v>333.7</v>
      </c>
      <c r="W61" s="56">
        <v>72.2</v>
      </c>
      <c r="X61" s="56">
        <v>59.800000000000004</v>
      </c>
      <c r="Y61" s="56">
        <v>1.2999999999999998</v>
      </c>
      <c r="Z61" s="56">
        <v>41.7</v>
      </c>
      <c r="AA61" s="56">
        <v>2.6999999999999997</v>
      </c>
      <c r="AB61" s="56">
        <v>53</v>
      </c>
      <c r="AC61" s="56">
        <v>43.400000000000006</v>
      </c>
      <c r="AD61" s="56">
        <v>157.6</v>
      </c>
      <c r="AE61" s="56">
        <v>1094.3999999999999</v>
      </c>
      <c r="AF61" s="56">
        <v>314.7</v>
      </c>
      <c r="AG61" s="56">
        <v>69.8</v>
      </c>
      <c r="AH61" s="56">
        <v>7.9</v>
      </c>
      <c r="AI61" s="56">
        <v>4</v>
      </c>
      <c r="AJ61" s="56">
        <v>262.8</v>
      </c>
      <c r="AK61" s="56">
        <v>62.800000000000004</v>
      </c>
      <c r="AL61" s="56">
        <v>247.00000000000003</v>
      </c>
      <c r="AM61" s="56">
        <v>7.3000000000000007</v>
      </c>
      <c r="AN61" s="56">
        <v>5.1999999999999993</v>
      </c>
      <c r="AO61" s="56">
        <v>104.1</v>
      </c>
      <c r="AP61" s="56">
        <v>93.7</v>
      </c>
      <c r="AQ61" s="56">
        <v>0</v>
      </c>
      <c r="AR61" s="56">
        <v>0</v>
      </c>
      <c r="AS61" s="56">
        <v>0</v>
      </c>
      <c r="AT61" s="56">
        <v>70</v>
      </c>
      <c r="AU61" s="56">
        <v>0</v>
      </c>
      <c r="AV61" s="56">
        <v>126.00000000000001</v>
      </c>
      <c r="AW61" s="56">
        <v>76.900000000000006</v>
      </c>
      <c r="AX61" s="56">
        <v>6.7</v>
      </c>
      <c r="AY61" s="56">
        <v>63.9</v>
      </c>
      <c r="AZ61" s="56">
        <v>3.9000000000000004</v>
      </c>
      <c r="BA61" s="56">
        <v>26</v>
      </c>
      <c r="BB61" s="56">
        <v>110.50000000000001</v>
      </c>
      <c r="BC61" s="56">
        <v>66.899999999999991</v>
      </c>
      <c r="BD61" s="56">
        <v>137.10000000000002</v>
      </c>
      <c r="BE61" s="56">
        <v>30.400000000000002</v>
      </c>
      <c r="BF61" s="56">
        <v>11.4</v>
      </c>
      <c r="BG61" s="56">
        <v>29.1</v>
      </c>
      <c r="BH61" s="56">
        <v>45.1</v>
      </c>
      <c r="BI61" s="56">
        <v>34.300000000000004</v>
      </c>
      <c r="BJ61" s="56">
        <v>37.700000000000003</v>
      </c>
      <c r="BK61" s="56">
        <v>54.6</v>
      </c>
      <c r="BL61" s="56">
        <v>9.4</v>
      </c>
      <c r="BM61" s="56">
        <v>5.8999999999999995</v>
      </c>
      <c r="BN61" s="56">
        <v>0</v>
      </c>
      <c r="BO61" s="56">
        <v>0</v>
      </c>
      <c r="BP61" s="82">
        <v>6210.9000000000033</v>
      </c>
      <c r="BQ61" s="56">
        <v>8.8000000000000007</v>
      </c>
      <c r="BR61" s="56">
        <v>0.4</v>
      </c>
      <c r="BS61" s="56">
        <v>4.4000000000000004</v>
      </c>
      <c r="BT61" s="56">
        <v>4</v>
      </c>
      <c r="BU61" s="56">
        <v>0</v>
      </c>
      <c r="BV61" s="56">
        <v>0</v>
      </c>
      <c r="BW61" s="56">
        <v>0</v>
      </c>
      <c r="BX61" s="56">
        <v>206.6</v>
      </c>
      <c r="BY61" s="56">
        <v>97.8</v>
      </c>
      <c r="BZ61" s="56">
        <v>108.8</v>
      </c>
      <c r="CA61" s="82">
        <v>215.4</v>
      </c>
      <c r="CB61" s="82">
        <v>6426.3000000000029</v>
      </c>
      <c r="CC61" s="91"/>
    </row>
    <row r="62" spans="2:81" ht="24.75" thickBot="1" x14ac:dyDescent="0.25">
      <c r="B62" s="95" t="s">
        <v>711</v>
      </c>
      <c r="C62" s="56">
        <v>0</v>
      </c>
      <c r="D62" s="56">
        <v>0</v>
      </c>
      <c r="E62" s="56">
        <v>0.2</v>
      </c>
      <c r="F62" s="56">
        <v>0.1</v>
      </c>
      <c r="G62" s="56">
        <v>1.1000000000000001</v>
      </c>
      <c r="H62" s="56">
        <v>1</v>
      </c>
      <c r="I62" s="56">
        <v>0.1</v>
      </c>
      <c r="J62" s="56">
        <v>0.4</v>
      </c>
      <c r="K62" s="56">
        <v>0</v>
      </c>
      <c r="L62" s="56">
        <v>0.6</v>
      </c>
      <c r="M62" s="56">
        <v>1.6</v>
      </c>
      <c r="N62" s="56">
        <v>1.1000000000000001</v>
      </c>
      <c r="O62" s="56">
        <v>0.3</v>
      </c>
      <c r="P62" s="56">
        <v>0.2</v>
      </c>
      <c r="Q62" s="56">
        <v>0.2</v>
      </c>
      <c r="R62" s="56">
        <v>0.5</v>
      </c>
      <c r="S62" s="56">
        <v>0.2</v>
      </c>
      <c r="T62" s="56">
        <v>0.2</v>
      </c>
      <c r="U62" s="56">
        <v>0.3</v>
      </c>
      <c r="V62" s="56">
        <v>0.7</v>
      </c>
      <c r="W62" s="56">
        <v>0.2</v>
      </c>
      <c r="X62" s="56">
        <v>0.4</v>
      </c>
      <c r="Y62" s="56">
        <v>0.1</v>
      </c>
      <c r="Z62" s="56">
        <v>1</v>
      </c>
      <c r="AA62" s="56">
        <v>1.1000000000000001</v>
      </c>
      <c r="AB62" s="56">
        <v>12.5</v>
      </c>
      <c r="AC62" s="56">
        <v>31.2</v>
      </c>
      <c r="AD62" s="56">
        <v>7.8</v>
      </c>
      <c r="AE62" s="56">
        <v>7.0999999999999899</v>
      </c>
      <c r="AF62" s="56">
        <v>4</v>
      </c>
      <c r="AG62" s="56">
        <v>3.5</v>
      </c>
      <c r="AH62" s="56">
        <v>0.4</v>
      </c>
      <c r="AI62" s="56">
        <v>5.6000000000000103</v>
      </c>
      <c r="AJ62" s="56">
        <v>8.1000000000000103</v>
      </c>
      <c r="AK62" s="56">
        <v>0</v>
      </c>
      <c r="AL62" s="56">
        <v>3.8</v>
      </c>
      <c r="AM62" s="56">
        <v>3.4</v>
      </c>
      <c r="AN62" s="56">
        <v>2.4</v>
      </c>
      <c r="AO62" s="56">
        <v>0.5</v>
      </c>
      <c r="AP62" s="56">
        <v>2.2000000000000202</v>
      </c>
      <c r="AQ62" s="56">
        <v>1.9</v>
      </c>
      <c r="AR62" s="56">
        <v>2.5</v>
      </c>
      <c r="AS62" s="56">
        <v>1.4</v>
      </c>
      <c r="AT62" s="56">
        <v>1.3</v>
      </c>
      <c r="AU62" s="56">
        <v>0</v>
      </c>
      <c r="AV62" s="56">
        <v>2.6</v>
      </c>
      <c r="AW62" s="56">
        <v>3</v>
      </c>
      <c r="AX62" s="56">
        <v>0.6</v>
      </c>
      <c r="AY62" s="56">
        <v>8.4</v>
      </c>
      <c r="AZ62" s="56">
        <v>2</v>
      </c>
      <c r="BA62" s="56">
        <v>0.99999999999998901</v>
      </c>
      <c r="BB62" s="56">
        <v>0.4</v>
      </c>
      <c r="BC62" s="56">
        <v>5.2000000000000099</v>
      </c>
      <c r="BD62" s="56">
        <v>2.5</v>
      </c>
      <c r="BE62" s="56">
        <v>28.3</v>
      </c>
      <c r="BF62" s="56">
        <v>3.9</v>
      </c>
      <c r="BG62" s="56">
        <v>1.8</v>
      </c>
      <c r="BH62" s="56">
        <v>0</v>
      </c>
      <c r="BI62" s="56">
        <v>0.4</v>
      </c>
      <c r="BJ62" s="56">
        <v>8.1999999999999993</v>
      </c>
      <c r="BK62" s="56">
        <v>4.7</v>
      </c>
      <c r="BL62" s="56">
        <v>0.3</v>
      </c>
      <c r="BM62" s="56">
        <v>0</v>
      </c>
      <c r="BN62" s="56">
        <v>0</v>
      </c>
      <c r="BO62" s="56">
        <v>0</v>
      </c>
      <c r="BP62" s="82">
        <v>184.50000000000009</v>
      </c>
      <c r="BQ62" s="56">
        <v>3367.7000000000003</v>
      </c>
      <c r="BR62" s="56">
        <v>3152.6000000000004</v>
      </c>
      <c r="BS62" s="56">
        <v>0</v>
      </c>
      <c r="BT62" s="56">
        <v>215.10000000000002</v>
      </c>
      <c r="BU62" s="56">
        <v>0</v>
      </c>
      <c r="BV62" s="56">
        <v>0</v>
      </c>
      <c r="BW62" s="56">
        <v>0</v>
      </c>
      <c r="BX62" s="56">
        <v>905.9</v>
      </c>
      <c r="BY62" s="56">
        <v>497</v>
      </c>
      <c r="BZ62" s="56">
        <v>408.9</v>
      </c>
      <c r="CA62" s="82">
        <v>4273.6000000000004</v>
      </c>
      <c r="CB62" s="82">
        <v>4458.1000000000004</v>
      </c>
      <c r="CC62" s="91"/>
    </row>
    <row r="63" spans="2:81" ht="36.75" thickBot="1" x14ac:dyDescent="0.25">
      <c r="B63" s="95" t="s">
        <v>422</v>
      </c>
      <c r="C63" s="56">
        <v>146.70000000000002</v>
      </c>
      <c r="D63" s="56">
        <v>0</v>
      </c>
      <c r="E63" s="56">
        <v>6.7</v>
      </c>
      <c r="F63" s="56">
        <v>125.7</v>
      </c>
      <c r="G63" s="56">
        <v>1675.2</v>
      </c>
      <c r="H63" s="56">
        <v>125.60000000000001</v>
      </c>
      <c r="I63" s="56">
        <v>107.80000000000001</v>
      </c>
      <c r="J63" s="56">
        <v>341.9</v>
      </c>
      <c r="K63" s="56">
        <v>135.4</v>
      </c>
      <c r="L63" s="56">
        <v>315.3</v>
      </c>
      <c r="M63" s="56">
        <v>559.4</v>
      </c>
      <c r="N63" s="56">
        <v>433</v>
      </c>
      <c r="O63" s="56">
        <v>307.29999999999995</v>
      </c>
      <c r="P63" s="56">
        <v>368.90000000000003</v>
      </c>
      <c r="Q63" s="56">
        <v>207.9</v>
      </c>
      <c r="R63" s="56">
        <v>446.79999999999995</v>
      </c>
      <c r="S63" s="56">
        <v>87.399999999999991</v>
      </c>
      <c r="T63" s="56">
        <v>252.00000000000003</v>
      </c>
      <c r="U63" s="56">
        <v>303.20000000000005</v>
      </c>
      <c r="V63" s="56">
        <v>1108.9000000000001</v>
      </c>
      <c r="W63" s="56">
        <v>203.9</v>
      </c>
      <c r="X63" s="56">
        <v>36.200000000000003</v>
      </c>
      <c r="Y63" s="56">
        <v>206.6</v>
      </c>
      <c r="Z63" s="56">
        <v>1472.8</v>
      </c>
      <c r="AA63" s="56">
        <v>329.4</v>
      </c>
      <c r="AB63" s="56">
        <v>270</v>
      </c>
      <c r="AC63" s="56">
        <v>2343.4</v>
      </c>
      <c r="AD63" s="56">
        <v>681</v>
      </c>
      <c r="AE63" s="56">
        <v>6671.5</v>
      </c>
      <c r="AF63" s="56">
        <v>3733.2</v>
      </c>
      <c r="AG63" s="56">
        <v>1827.5</v>
      </c>
      <c r="AH63" s="56">
        <v>65.8</v>
      </c>
      <c r="AI63" s="56">
        <v>173.2</v>
      </c>
      <c r="AJ63" s="56">
        <v>1540.5</v>
      </c>
      <c r="AK63" s="56">
        <v>142.4</v>
      </c>
      <c r="AL63" s="56">
        <v>728.1</v>
      </c>
      <c r="AM63" s="56">
        <v>75.399999999999991</v>
      </c>
      <c r="AN63" s="56">
        <v>26.199999999999996</v>
      </c>
      <c r="AO63" s="56">
        <v>590.1</v>
      </c>
      <c r="AP63" s="56">
        <v>1769.3</v>
      </c>
      <c r="AQ63" s="56">
        <v>1477.3000000000002</v>
      </c>
      <c r="AR63" s="56">
        <v>271.60000000000002</v>
      </c>
      <c r="AS63" s="56">
        <v>602</v>
      </c>
      <c r="AT63" s="56">
        <v>949.59999999999991</v>
      </c>
      <c r="AU63" s="56">
        <v>0</v>
      </c>
      <c r="AV63" s="56">
        <v>2799.8999999999901</v>
      </c>
      <c r="AW63" s="56">
        <v>696.8</v>
      </c>
      <c r="AX63" s="56">
        <v>138.60000000000002</v>
      </c>
      <c r="AY63" s="56">
        <v>49.200000000000017</v>
      </c>
      <c r="AZ63" s="56">
        <v>41.7</v>
      </c>
      <c r="BA63" s="56">
        <v>105.30000000000001</v>
      </c>
      <c r="BB63" s="56">
        <v>28.9</v>
      </c>
      <c r="BC63" s="56">
        <v>202.5</v>
      </c>
      <c r="BD63" s="56">
        <v>4743.8999999999896</v>
      </c>
      <c r="BE63" s="56">
        <v>2527.8000000000002</v>
      </c>
      <c r="BF63" s="56">
        <v>686.3</v>
      </c>
      <c r="BG63" s="56">
        <v>2264</v>
      </c>
      <c r="BH63" s="56">
        <v>656.3</v>
      </c>
      <c r="BI63" s="56">
        <v>8.1</v>
      </c>
      <c r="BJ63" s="56">
        <v>251.2</v>
      </c>
      <c r="BK63" s="56">
        <v>159.19999999999999</v>
      </c>
      <c r="BL63" s="56">
        <v>15.100000000000001</v>
      </c>
      <c r="BM63" s="56">
        <v>177.8</v>
      </c>
      <c r="BN63" s="56">
        <v>0</v>
      </c>
      <c r="BO63" s="56">
        <v>0</v>
      </c>
      <c r="BP63" s="82">
        <v>48794.700000000004</v>
      </c>
      <c r="BQ63" s="56">
        <v>1193.8000000000002</v>
      </c>
      <c r="BR63" s="56">
        <v>955.40000000000009</v>
      </c>
      <c r="BS63" s="56">
        <v>39.4</v>
      </c>
      <c r="BT63" s="56">
        <v>199</v>
      </c>
      <c r="BU63" s="56">
        <v>0</v>
      </c>
      <c r="BV63" s="56">
        <v>0</v>
      </c>
      <c r="BW63" s="56">
        <v>0</v>
      </c>
      <c r="BX63" s="56">
        <v>704.6</v>
      </c>
      <c r="BY63" s="56">
        <v>667.9</v>
      </c>
      <c r="BZ63" s="56">
        <v>36.700000000000003</v>
      </c>
      <c r="CA63" s="82">
        <v>1898.4</v>
      </c>
      <c r="CB63" s="82">
        <v>50693.100000000006</v>
      </c>
      <c r="CC63" s="91"/>
    </row>
    <row r="64" spans="2:81" ht="13.5" thickBot="1" x14ac:dyDescent="0.25">
      <c r="B64" s="95" t="s">
        <v>423</v>
      </c>
      <c r="C64" s="56">
        <v>7.6</v>
      </c>
      <c r="D64" s="56">
        <v>0</v>
      </c>
      <c r="E64" s="56">
        <v>21.3</v>
      </c>
      <c r="F64" s="56">
        <v>6</v>
      </c>
      <c r="G64" s="56">
        <v>19</v>
      </c>
      <c r="H64" s="56">
        <v>5.7</v>
      </c>
      <c r="I64" s="56">
        <v>2.5</v>
      </c>
      <c r="J64" s="56">
        <v>4.7</v>
      </c>
      <c r="K64" s="56">
        <v>3.3</v>
      </c>
      <c r="L64" s="56">
        <v>0.3</v>
      </c>
      <c r="M64" s="56">
        <v>6.4</v>
      </c>
      <c r="N64" s="56">
        <v>21</v>
      </c>
      <c r="O64" s="56">
        <v>10.8</v>
      </c>
      <c r="P64" s="56">
        <v>6.9</v>
      </c>
      <c r="Q64" s="56">
        <v>18.7</v>
      </c>
      <c r="R64" s="56">
        <v>19.5</v>
      </c>
      <c r="S64" s="56">
        <v>2.5</v>
      </c>
      <c r="T64" s="56">
        <v>7.2</v>
      </c>
      <c r="U64" s="56">
        <v>7.2</v>
      </c>
      <c r="V64" s="56">
        <v>26.2</v>
      </c>
      <c r="W64" s="56">
        <v>9</v>
      </c>
      <c r="X64" s="56">
        <v>5</v>
      </c>
      <c r="Y64" s="56">
        <v>5.8</v>
      </c>
      <c r="Z64" s="56">
        <v>51.5</v>
      </c>
      <c r="AA64" s="56">
        <v>2.4</v>
      </c>
      <c r="AB64" s="56">
        <v>11.8</v>
      </c>
      <c r="AC64" s="56">
        <v>306.39999999999998</v>
      </c>
      <c r="AD64" s="56">
        <v>0</v>
      </c>
      <c r="AE64" s="56">
        <v>107.4</v>
      </c>
      <c r="AF64" s="56">
        <v>488.6</v>
      </c>
      <c r="AG64" s="56">
        <v>64.900000000000006</v>
      </c>
      <c r="AH64" s="56">
        <v>31.1</v>
      </c>
      <c r="AI64" s="56">
        <v>26.5</v>
      </c>
      <c r="AJ64" s="56">
        <v>46.9</v>
      </c>
      <c r="AK64" s="56">
        <v>5</v>
      </c>
      <c r="AL64" s="56">
        <v>157</v>
      </c>
      <c r="AM64" s="56">
        <v>4.4000000000000004</v>
      </c>
      <c r="AN64" s="56">
        <v>1</v>
      </c>
      <c r="AO64" s="56">
        <v>9.3000000000000007</v>
      </c>
      <c r="AP64" s="56">
        <v>10.5</v>
      </c>
      <c r="AQ64" s="56">
        <v>0</v>
      </c>
      <c r="AR64" s="56">
        <v>0</v>
      </c>
      <c r="AS64" s="56">
        <v>0</v>
      </c>
      <c r="AT64" s="56">
        <v>4.0999999999999996</v>
      </c>
      <c r="AU64" s="56">
        <v>0</v>
      </c>
      <c r="AV64" s="56">
        <v>11.8</v>
      </c>
      <c r="AW64" s="56">
        <v>3.5</v>
      </c>
      <c r="AX64" s="56">
        <v>0</v>
      </c>
      <c r="AY64" s="56">
        <v>9.6999999999999993</v>
      </c>
      <c r="AZ64" s="56">
        <v>4.0999999999999996</v>
      </c>
      <c r="BA64" s="56">
        <v>15.1</v>
      </c>
      <c r="BB64" s="56">
        <v>3.9</v>
      </c>
      <c r="BC64" s="56">
        <v>17</v>
      </c>
      <c r="BD64" s="56">
        <v>18.899999999999999</v>
      </c>
      <c r="BE64" s="56">
        <v>16.600000000000001</v>
      </c>
      <c r="BF64" s="56">
        <v>96.5</v>
      </c>
      <c r="BG64" s="56">
        <v>30.5</v>
      </c>
      <c r="BH64" s="56">
        <v>50.2</v>
      </c>
      <c r="BI64" s="56">
        <v>6.2</v>
      </c>
      <c r="BJ64" s="56">
        <v>16.3</v>
      </c>
      <c r="BK64" s="56">
        <v>2.2000000000000002</v>
      </c>
      <c r="BL64" s="56">
        <v>2.7</v>
      </c>
      <c r="BM64" s="56">
        <v>2.6</v>
      </c>
      <c r="BN64" s="56">
        <v>0</v>
      </c>
      <c r="BO64" s="56">
        <v>0</v>
      </c>
      <c r="BP64" s="82">
        <v>1853.1999999999998</v>
      </c>
      <c r="BQ64" s="56">
        <v>71036.800000000003</v>
      </c>
      <c r="BR64" s="56">
        <v>619.79999999999995</v>
      </c>
      <c r="BS64" s="56">
        <v>0</v>
      </c>
      <c r="BT64" s="56">
        <v>70417</v>
      </c>
      <c r="BU64" s="56">
        <v>0</v>
      </c>
      <c r="BV64" s="56">
        <v>0</v>
      </c>
      <c r="BW64" s="56">
        <v>0</v>
      </c>
      <c r="BX64" s="56">
        <v>353</v>
      </c>
      <c r="BY64" s="56">
        <v>333</v>
      </c>
      <c r="BZ64" s="56">
        <v>20</v>
      </c>
      <c r="CA64" s="82">
        <v>71389.8</v>
      </c>
      <c r="CB64" s="82">
        <v>73243</v>
      </c>
      <c r="CC64" s="91"/>
    </row>
    <row r="65" spans="2:81" ht="13.5" thickBot="1" x14ac:dyDescent="0.25">
      <c r="B65" s="95" t="s">
        <v>424</v>
      </c>
      <c r="C65" s="56">
        <v>12.799999999999999</v>
      </c>
      <c r="D65" s="56">
        <v>0</v>
      </c>
      <c r="E65" s="56">
        <v>0.8</v>
      </c>
      <c r="F65" s="56">
        <v>5.6000000000000005</v>
      </c>
      <c r="G65" s="56">
        <v>103.60000000000001</v>
      </c>
      <c r="H65" s="56">
        <v>10.199999999999999</v>
      </c>
      <c r="I65" s="56">
        <v>1.9000000000000001</v>
      </c>
      <c r="J65" s="56">
        <v>9.2000000000000011</v>
      </c>
      <c r="K65" s="56">
        <v>10.200000000000001</v>
      </c>
      <c r="L65" s="56">
        <v>29</v>
      </c>
      <c r="M65" s="56">
        <v>24.7</v>
      </c>
      <c r="N65" s="56">
        <v>47.4</v>
      </c>
      <c r="O65" s="56">
        <v>29.2</v>
      </c>
      <c r="P65" s="56">
        <v>8.6</v>
      </c>
      <c r="Q65" s="56">
        <v>42.3</v>
      </c>
      <c r="R65" s="56">
        <v>12.7</v>
      </c>
      <c r="S65" s="56">
        <v>15.900000000000002</v>
      </c>
      <c r="T65" s="56">
        <v>7.1000000000000005</v>
      </c>
      <c r="U65" s="56">
        <v>25</v>
      </c>
      <c r="V65" s="56">
        <v>32.9</v>
      </c>
      <c r="W65" s="56">
        <v>27.6</v>
      </c>
      <c r="X65" s="56">
        <v>15.9</v>
      </c>
      <c r="Y65" s="56">
        <v>36.099999999999994</v>
      </c>
      <c r="Z65" s="56">
        <v>38</v>
      </c>
      <c r="AA65" s="56">
        <v>30</v>
      </c>
      <c r="AB65" s="56">
        <v>57.699999999999996</v>
      </c>
      <c r="AC65" s="56">
        <v>126.69999999999999</v>
      </c>
      <c r="AD65" s="56">
        <v>32.6</v>
      </c>
      <c r="AE65" s="56">
        <v>288.79999999999995</v>
      </c>
      <c r="AF65" s="56">
        <v>1.0999999999999901</v>
      </c>
      <c r="AG65" s="56">
        <v>72.7</v>
      </c>
      <c r="AH65" s="56">
        <v>1.3</v>
      </c>
      <c r="AI65" s="56">
        <v>33.799999999999997</v>
      </c>
      <c r="AJ65" s="56">
        <v>4.7</v>
      </c>
      <c r="AK65" s="56">
        <v>0</v>
      </c>
      <c r="AL65" s="56">
        <v>37.5</v>
      </c>
      <c r="AM65" s="56">
        <v>31.6</v>
      </c>
      <c r="AN65" s="56">
        <v>8.1</v>
      </c>
      <c r="AO65" s="56">
        <v>38.799999999999997</v>
      </c>
      <c r="AP65" s="56">
        <v>164.8</v>
      </c>
      <c r="AQ65" s="56">
        <v>41.3</v>
      </c>
      <c r="AR65" s="56">
        <v>0.90000000000000013</v>
      </c>
      <c r="AS65" s="56">
        <v>16.7</v>
      </c>
      <c r="AT65" s="56">
        <v>33.4</v>
      </c>
      <c r="AU65" s="56">
        <v>0</v>
      </c>
      <c r="AV65" s="56">
        <v>84.6</v>
      </c>
      <c r="AW65" s="56">
        <v>36.1</v>
      </c>
      <c r="AX65" s="56">
        <v>39.4</v>
      </c>
      <c r="AY65" s="56">
        <v>39.299999999999997</v>
      </c>
      <c r="AZ65" s="56">
        <v>28.000000000000004</v>
      </c>
      <c r="BA65" s="56">
        <v>30.1</v>
      </c>
      <c r="BB65" s="56">
        <v>17.2</v>
      </c>
      <c r="BC65" s="56">
        <v>5.8</v>
      </c>
      <c r="BD65" s="56">
        <v>78.899999999999991</v>
      </c>
      <c r="BE65" s="56">
        <v>28.9</v>
      </c>
      <c r="BF65" s="56">
        <v>17.5</v>
      </c>
      <c r="BG65" s="56">
        <v>33.299999999999997</v>
      </c>
      <c r="BH65" s="56">
        <v>158.69999999999999</v>
      </c>
      <c r="BI65" s="56">
        <v>0.8</v>
      </c>
      <c r="BJ65" s="56">
        <v>3</v>
      </c>
      <c r="BK65" s="56">
        <v>265.39999999999998</v>
      </c>
      <c r="BL65" s="56">
        <v>9.9</v>
      </c>
      <c r="BM65" s="56">
        <v>8.6999999999999993</v>
      </c>
      <c r="BN65" s="56">
        <v>0</v>
      </c>
      <c r="BO65" s="56">
        <v>0</v>
      </c>
      <c r="BP65" s="82">
        <v>2454.8000000000002</v>
      </c>
      <c r="BQ65" s="56">
        <v>63506.1</v>
      </c>
      <c r="BR65" s="56">
        <v>11815.1</v>
      </c>
      <c r="BS65" s="56">
        <v>2332</v>
      </c>
      <c r="BT65" s="56">
        <v>49359</v>
      </c>
      <c r="BU65" s="56">
        <v>0</v>
      </c>
      <c r="BV65" s="56">
        <v>0</v>
      </c>
      <c r="BW65" s="56">
        <v>0</v>
      </c>
      <c r="BX65" s="56">
        <v>394.3</v>
      </c>
      <c r="BY65" s="56">
        <v>80</v>
      </c>
      <c r="BZ65" s="56">
        <v>314.3</v>
      </c>
      <c r="CA65" s="82">
        <v>63900.4</v>
      </c>
      <c r="CB65" s="82">
        <v>66355.199999999997</v>
      </c>
      <c r="CC65" s="91"/>
    </row>
    <row r="66" spans="2:81" ht="13.5" thickBot="1" x14ac:dyDescent="0.25">
      <c r="B66" s="95" t="s">
        <v>425</v>
      </c>
      <c r="C66" s="56">
        <v>8.1999999999999993</v>
      </c>
      <c r="D66" s="56">
        <v>0</v>
      </c>
      <c r="E66" s="56">
        <v>2.5</v>
      </c>
      <c r="F66" s="56">
        <v>6.4</v>
      </c>
      <c r="G66" s="56">
        <v>80.400000000000006</v>
      </c>
      <c r="H66" s="56">
        <v>3.4</v>
      </c>
      <c r="I66" s="56">
        <v>0.7</v>
      </c>
      <c r="J66" s="56">
        <v>2.8</v>
      </c>
      <c r="K66" s="56">
        <v>1.2</v>
      </c>
      <c r="L66" s="56">
        <v>9.9</v>
      </c>
      <c r="M66" s="56">
        <v>33.6</v>
      </c>
      <c r="N66" s="56">
        <v>34.9</v>
      </c>
      <c r="O66" s="56">
        <v>5.8</v>
      </c>
      <c r="P66" s="56">
        <v>3.6</v>
      </c>
      <c r="Q66" s="56">
        <v>4.8</v>
      </c>
      <c r="R66" s="56">
        <v>3</v>
      </c>
      <c r="S66" s="56">
        <v>4.0999999999999996</v>
      </c>
      <c r="T66" s="56">
        <v>6.3</v>
      </c>
      <c r="U66" s="56">
        <v>7.5</v>
      </c>
      <c r="V66" s="56">
        <v>42.3</v>
      </c>
      <c r="W66" s="56">
        <v>9.8000000000000007</v>
      </c>
      <c r="X66" s="56">
        <v>13.3</v>
      </c>
      <c r="Y66" s="56">
        <v>37.9</v>
      </c>
      <c r="Z66" s="56">
        <v>46.199999999999996</v>
      </c>
      <c r="AA66" s="56">
        <v>10.4</v>
      </c>
      <c r="AB66" s="56">
        <v>98.5</v>
      </c>
      <c r="AC66" s="56">
        <v>0</v>
      </c>
      <c r="AD66" s="56">
        <v>117</v>
      </c>
      <c r="AE66" s="56">
        <v>669</v>
      </c>
      <c r="AF66" s="56">
        <v>199.2</v>
      </c>
      <c r="AG66" s="56">
        <v>84</v>
      </c>
      <c r="AH66" s="56">
        <v>1.4</v>
      </c>
      <c r="AI66" s="56">
        <v>0</v>
      </c>
      <c r="AJ66" s="56">
        <v>2</v>
      </c>
      <c r="AK66" s="56">
        <v>12</v>
      </c>
      <c r="AL66" s="56">
        <v>179.29999999999998</v>
      </c>
      <c r="AM66" s="56">
        <v>4.8</v>
      </c>
      <c r="AN66" s="56">
        <v>4.8</v>
      </c>
      <c r="AO66" s="56">
        <v>133.1</v>
      </c>
      <c r="AP66" s="56">
        <v>101.8</v>
      </c>
      <c r="AQ66" s="56">
        <v>50.1</v>
      </c>
      <c r="AR66" s="56">
        <v>10.9</v>
      </c>
      <c r="AS66" s="56">
        <v>20.7</v>
      </c>
      <c r="AT66" s="56">
        <v>49.9</v>
      </c>
      <c r="AU66" s="56">
        <v>0</v>
      </c>
      <c r="AV66" s="56">
        <v>89.5</v>
      </c>
      <c r="AW66" s="56">
        <v>51.3</v>
      </c>
      <c r="AX66" s="56">
        <v>11.2</v>
      </c>
      <c r="AY66" s="56">
        <v>33.5</v>
      </c>
      <c r="AZ66" s="56">
        <v>13</v>
      </c>
      <c r="BA66" s="56">
        <v>7.8</v>
      </c>
      <c r="BB66" s="56">
        <v>6.1</v>
      </c>
      <c r="BC66" s="56">
        <v>0.4</v>
      </c>
      <c r="BD66" s="56">
        <v>58.8</v>
      </c>
      <c r="BE66" s="56">
        <v>50</v>
      </c>
      <c r="BF66" s="56">
        <v>44.599999999999994</v>
      </c>
      <c r="BG66" s="56">
        <v>4422.5999999999904</v>
      </c>
      <c r="BH66" s="56">
        <v>62.6</v>
      </c>
      <c r="BI66" s="56">
        <v>4.2</v>
      </c>
      <c r="BJ66" s="56">
        <v>30</v>
      </c>
      <c r="BK66" s="56">
        <v>127.8</v>
      </c>
      <c r="BL66" s="56">
        <v>2.9</v>
      </c>
      <c r="BM66" s="56">
        <v>4.4000000000000004</v>
      </c>
      <c r="BN66" s="56">
        <v>0</v>
      </c>
      <c r="BO66" s="56">
        <v>0</v>
      </c>
      <c r="BP66" s="82">
        <v>7138.1999999999898</v>
      </c>
      <c r="BQ66" s="56">
        <v>84137.8</v>
      </c>
      <c r="BR66" s="56">
        <v>18958.8</v>
      </c>
      <c r="BS66" s="56">
        <v>503</v>
      </c>
      <c r="BT66" s="56">
        <v>64676</v>
      </c>
      <c r="BU66" s="56">
        <v>0</v>
      </c>
      <c r="BV66" s="56">
        <v>0</v>
      </c>
      <c r="BW66" s="56">
        <v>0</v>
      </c>
      <c r="BX66" s="56">
        <v>49</v>
      </c>
      <c r="BY66" s="56">
        <v>17</v>
      </c>
      <c r="BZ66" s="56">
        <v>32</v>
      </c>
      <c r="CA66" s="82">
        <v>84186.8</v>
      </c>
      <c r="CB66" s="82">
        <v>91325</v>
      </c>
      <c r="CC66" s="91"/>
    </row>
    <row r="67" spans="2:81" ht="24.75" thickBot="1" x14ac:dyDescent="0.25">
      <c r="B67" s="95" t="s">
        <v>426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2</v>
      </c>
      <c r="BF67" s="56">
        <v>38.6</v>
      </c>
      <c r="BG67" s="56">
        <v>68.8</v>
      </c>
      <c r="BH67" s="56">
        <v>127.4</v>
      </c>
      <c r="BI67" s="56">
        <v>0</v>
      </c>
      <c r="BJ67" s="56">
        <v>0</v>
      </c>
      <c r="BK67" s="56">
        <v>0</v>
      </c>
      <c r="BL67" s="56">
        <v>0</v>
      </c>
      <c r="BM67" s="56">
        <v>0</v>
      </c>
      <c r="BN67" s="56">
        <v>0</v>
      </c>
      <c r="BO67" s="56">
        <v>0</v>
      </c>
      <c r="BP67" s="82">
        <v>236.8</v>
      </c>
      <c r="BQ67" s="56">
        <v>24851.1</v>
      </c>
      <c r="BR67" s="56">
        <v>6998.9</v>
      </c>
      <c r="BS67" s="56">
        <v>2885</v>
      </c>
      <c r="BT67" s="56">
        <v>14967.2</v>
      </c>
      <c r="BU67" s="56">
        <v>0</v>
      </c>
      <c r="BV67" s="56">
        <v>0</v>
      </c>
      <c r="BW67" s="56">
        <v>0</v>
      </c>
      <c r="BX67" s="56">
        <v>0</v>
      </c>
      <c r="BY67" s="56">
        <v>0</v>
      </c>
      <c r="BZ67" s="56">
        <v>0</v>
      </c>
      <c r="CA67" s="82">
        <v>24851.1</v>
      </c>
      <c r="CB67" s="82">
        <v>25087.899999999998</v>
      </c>
      <c r="CC67" s="91"/>
    </row>
    <row r="68" spans="2:81" ht="24.75" thickBot="1" x14ac:dyDescent="0.25">
      <c r="B68" s="95" t="s">
        <v>712</v>
      </c>
      <c r="C68" s="56">
        <v>0</v>
      </c>
      <c r="D68" s="56">
        <v>0</v>
      </c>
      <c r="E68" s="56">
        <v>0.8</v>
      </c>
      <c r="F68" s="56">
        <v>0</v>
      </c>
      <c r="G68" s="56">
        <v>13.999999999999901</v>
      </c>
      <c r="H68" s="56">
        <v>0</v>
      </c>
      <c r="I68" s="56">
        <v>0</v>
      </c>
      <c r="J68" s="56">
        <v>1.2</v>
      </c>
      <c r="K68" s="56">
        <v>1.2</v>
      </c>
      <c r="L68" s="56">
        <v>5.3</v>
      </c>
      <c r="M68" s="56">
        <v>7.2</v>
      </c>
      <c r="N68" s="56">
        <v>5</v>
      </c>
      <c r="O68" s="56">
        <v>0</v>
      </c>
      <c r="P68" s="56">
        <v>0</v>
      </c>
      <c r="Q68" s="56">
        <v>0.5</v>
      </c>
      <c r="R68" s="56">
        <v>1.3</v>
      </c>
      <c r="S68" s="56">
        <v>0.9</v>
      </c>
      <c r="T68" s="56">
        <v>0.1</v>
      </c>
      <c r="U68" s="56">
        <v>4.5999999999999996</v>
      </c>
      <c r="V68" s="56">
        <v>13</v>
      </c>
      <c r="W68" s="56">
        <v>0.19999999999999901</v>
      </c>
      <c r="X68" s="56">
        <v>0.3</v>
      </c>
      <c r="Y68" s="56">
        <v>39.6</v>
      </c>
      <c r="Z68" s="56">
        <v>0</v>
      </c>
      <c r="AA68" s="56">
        <v>0</v>
      </c>
      <c r="AB68" s="56">
        <v>1</v>
      </c>
      <c r="AC68" s="56">
        <v>0</v>
      </c>
      <c r="AD68" s="56">
        <v>0</v>
      </c>
      <c r="AE68" s="56">
        <v>101.69999999999999</v>
      </c>
      <c r="AF68" s="56">
        <v>1.8</v>
      </c>
      <c r="AG68" s="56">
        <v>3.1</v>
      </c>
      <c r="AH68" s="56">
        <v>0</v>
      </c>
      <c r="AI68" s="56">
        <v>4.3</v>
      </c>
      <c r="AJ68" s="56">
        <v>0</v>
      </c>
      <c r="AK68" s="56">
        <v>11.6</v>
      </c>
      <c r="AL68" s="56">
        <v>138.4</v>
      </c>
      <c r="AM68" s="56">
        <v>28.1</v>
      </c>
      <c r="AN68" s="56">
        <v>20.3</v>
      </c>
      <c r="AO68" s="56">
        <v>38.800000000000004</v>
      </c>
      <c r="AP68" s="56">
        <v>0</v>
      </c>
      <c r="AQ68" s="56">
        <v>29.099999999999998</v>
      </c>
      <c r="AR68" s="56">
        <v>5.0999999999999996</v>
      </c>
      <c r="AS68" s="56">
        <v>11.700000000000001</v>
      </c>
      <c r="AT68" s="56">
        <v>2</v>
      </c>
      <c r="AU68" s="56">
        <v>0</v>
      </c>
      <c r="AV68" s="56">
        <v>9.5999999999999801</v>
      </c>
      <c r="AW68" s="56">
        <v>15.4</v>
      </c>
      <c r="AX68" s="56">
        <v>2.6</v>
      </c>
      <c r="AY68" s="56">
        <v>0.10000000000000298</v>
      </c>
      <c r="AZ68" s="56">
        <v>3.8</v>
      </c>
      <c r="BA68" s="56">
        <v>5.7</v>
      </c>
      <c r="BB68" s="56">
        <v>6.8000000000000007</v>
      </c>
      <c r="BC68" s="56">
        <v>30.4</v>
      </c>
      <c r="BD68" s="56">
        <v>7.7</v>
      </c>
      <c r="BE68" s="56">
        <v>33.5</v>
      </c>
      <c r="BF68" s="56">
        <v>4.8000000000000007</v>
      </c>
      <c r="BG68" s="56">
        <v>0</v>
      </c>
      <c r="BH68" s="56">
        <v>0</v>
      </c>
      <c r="BI68" s="56">
        <v>236.79999999999899</v>
      </c>
      <c r="BJ68" s="56">
        <v>238.5</v>
      </c>
      <c r="BK68" s="56">
        <v>8.9</v>
      </c>
      <c r="BL68" s="56">
        <v>0.2</v>
      </c>
      <c r="BM68" s="56">
        <v>0</v>
      </c>
      <c r="BN68" s="56">
        <v>0</v>
      </c>
      <c r="BO68" s="56">
        <v>0</v>
      </c>
      <c r="BP68" s="82">
        <v>1096.9999999999989</v>
      </c>
      <c r="BQ68" s="56">
        <v>12587.199999999999</v>
      </c>
      <c r="BR68" s="56">
        <v>7608.3</v>
      </c>
      <c r="BS68" s="56">
        <v>45</v>
      </c>
      <c r="BT68" s="56">
        <v>4933.8999999999996</v>
      </c>
      <c r="BU68" s="56">
        <v>403.59999999999997</v>
      </c>
      <c r="BV68" s="56">
        <v>52.7</v>
      </c>
      <c r="BW68" s="56">
        <v>350.9</v>
      </c>
      <c r="BX68" s="56">
        <v>449.5</v>
      </c>
      <c r="BY68" s="56">
        <v>67</v>
      </c>
      <c r="BZ68" s="56">
        <v>382.5</v>
      </c>
      <c r="CA68" s="82">
        <v>13440.299999999997</v>
      </c>
      <c r="CB68" s="82">
        <v>14537.299999999997</v>
      </c>
      <c r="CC68" s="91"/>
    </row>
    <row r="69" spans="2:81" ht="13.5" thickBot="1" x14ac:dyDescent="0.25">
      <c r="B69" s="95" t="s">
        <v>427</v>
      </c>
      <c r="C69" s="56">
        <v>0</v>
      </c>
      <c r="D69" s="56">
        <v>0</v>
      </c>
      <c r="E69" s="56">
        <v>0.9</v>
      </c>
      <c r="F69" s="56">
        <v>0</v>
      </c>
      <c r="G69" s="56">
        <v>136.69999999999999</v>
      </c>
      <c r="H69" s="56">
        <v>5.6</v>
      </c>
      <c r="I69" s="56">
        <v>0</v>
      </c>
      <c r="J69" s="56">
        <v>13.6</v>
      </c>
      <c r="K69" s="56">
        <v>3.1</v>
      </c>
      <c r="L69" s="56">
        <v>102.6</v>
      </c>
      <c r="M69" s="56">
        <v>27</v>
      </c>
      <c r="N69" s="56">
        <v>34.4</v>
      </c>
      <c r="O69" s="56">
        <v>17.599999999999998</v>
      </c>
      <c r="P69" s="56">
        <v>0</v>
      </c>
      <c r="Q69" s="56">
        <v>20.099999999999998</v>
      </c>
      <c r="R69" s="56">
        <v>24.6</v>
      </c>
      <c r="S69" s="56">
        <v>13.6</v>
      </c>
      <c r="T69" s="56">
        <v>0.5</v>
      </c>
      <c r="U69" s="56">
        <v>28.8</v>
      </c>
      <c r="V69" s="56">
        <v>71.3</v>
      </c>
      <c r="W69" s="56">
        <v>51.800000000000004</v>
      </c>
      <c r="X69" s="56">
        <v>58.4</v>
      </c>
      <c r="Y69" s="56">
        <v>62</v>
      </c>
      <c r="Z69" s="56">
        <v>0</v>
      </c>
      <c r="AA69" s="56">
        <v>0</v>
      </c>
      <c r="AB69" s="56">
        <v>21.4</v>
      </c>
      <c r="AC69" s="56">
        <v>0</v>
      </c>
      <c r="AD69" s="56">
        <v>88.800000000000011</v>
      </c>
      <c r="AE69" s="56">
        <v>728.4</v>
      </c>
      <c r="AF69" s="56">
        <v>14.700000000000001</v>
      </c>
      <c r="AG69" s="56">
        <v>0</v>
      </c>
      <c r="AH69" s="56">
        <v>0</v>
      </c>
      <c r="AI69" s="56">
        <v>0</v>
      </c>
      <c r="AJ69" s="56">
        <v>112.4</v>
      </c>
      <c r="AK69" s="56">
        <v>52.9</v>
      </c>
      <c r="AL69" s="56">
        <v>129.5</v>
      </c>
      <c r="AM69" s="56">
        <v>72.2</v>
      </c>
      <c r="AN69" s="56">
        <v>90.600000000000009</v>
      </c>
      <c r="AO69" s="56">
        <v>122.6</v>
      </c>
      <c r="AP69" s="56">
        <v>0</v>
      </c>
      <c r="AQ69" s="56">
        <v>97.2</v>
      </c>
      <c r="AR69" s="56">
        <v>13.4</v>
      </c>
      <c r="AS69" s="56">
        <v>37.700000000000003</v>
      </c>
      <c r="AT69" s="56">
        <v>105.7</v>
      </c>
      <c r="AU69" s="56">
        <v>0</v>
      </c>
      <c r="AV69" s="56">
        <v>170.8</v>
      </c>
      <c r="AW69" s="56">
        <v>42.6</v>
      </c>
      <c r="AX69" s="56">
        <v>5.0999999999999996</v>
      </c>
      <c r="AY69" s="56">
        <v>102.6</v>
      </c>
      <c r="AZ69" s="56">
        <v>79.400000000000006</v>
      </c>
      <c r="BA69" s="56">
        <v>55</v>
      </c>
      <c r="BB69" s="56">
        <v>31.2</v>
      </c>
      <c r="BC69" s="56">
        <v>86.2</v>
      </c>
      <c r="BD69" s="56">
        <v>184.7</v>
      </c>
      <c r="BE69" s="56">
        <v>61.3</v>
      </c>
      <c r="BF69" s="56">
        <v>7</v>
      </c>
      <c r="BG69" s="56">
        <v>0</v>
      </c>
      <c r="BH69" s="56">
        <v>5.1000000000000005</v>
      </c>
      <c r="BI69" s="56">
        <v>1547.2</v>
      </c>
      <c r="BJ69" s="56">
        <v>486.70000000000005</v>
      </c>
      <c r="BK69" s="56">
        <v>108.60000000000001</v>
      </c>
      <c r="BL69" s="56">
        <v>5.7</v>
      </c>
      <c r="BM69" s="56">
        <v>2.8</v>
      </c>
      <c r="BN69" s="56">
        <v>0</v>
      </c>
      <c r="BO69" s="56">
        <v>0</v>
      </c>
      <c r="BP69" s="82">
        <v>5342.1</v>
      </c>
      <c r="BQ69" s="56">
        <v>8945.5</v>
      </c>
      <c r="BR69" s="56">
        <v>4543.4000000000005</v>
      </c>
      <c r="BS69" s="56">
        <v>669</v>
      </c>
      <c r="BT69" s="56">
        <v>3733.1</v>
      </c>
      <c r="BU69" s="56">
        <v>0</v>
      </c>
      <c r="BV69" s="56">
        <v>0</v>
      </c>
      <c r="BW69" s="56">
        <v>0</v>
      </c>
      <c r="BX69" s="56">
        <v>186.3</v>
      </c>
      <c r="BY69" s="56">
        <v>40.299999999999997</v>
      </c>
      <c r="BZ69" s="56">
        <v>146</v>
      </c>
      <c r="CA69" s="82">
        <v>9131.7999999999993</v>
      </c>
      <c r="CB69" s="82">
        <v>14473.900000000001</v>
      </c>
      <c r="CC69" s="91"/>
    </row>
    <row r="70" spans="2:81" ht="13.5" thickBot="1" x14ac:dyDescent="0.25">
      <c r="B70" s="95" t="s">
        <v>428</v>
      </c>
      <c r="C70" s="56">
        <v>15.100000000000001</v>
      </c>
      <c r="D70" s="56">
        <v>0</v>
      </c>
      <c r="E70" s="56">
        <v>34.9</v>
      </c>
      <c r="F70" s="56">
        <v>0.6</v>
      </c>
      <c r="G70" s="56">
        <v>108.8</v>
      </c>
      <c r="H70" s="56">
        <v>2.2000000000000002</v>
      </c>
      <c r="I70" s="56">
        <v>8.8000000000000007</v>
      </c>
      <c r="J70" s="56">
        <v>14.100000000000001</v>
      </c>
      <c r="K70" s="56">
        <v>0.7</v>
      </c>
      <c r="L70" s="56">
        <v>46.599999999999994</v>
      </c>
      <c r="M70" s="56">
        <v>112</v>
      </c>
      <c r="N70" s="56">
        <v>63.699999999999996</v>
      </c>
      <c r="O70" s="56">
        <v>9.4</v>
      </c>
      <c r="P70" s="56">
        <v>46.699999999999996</v>
      </c>
      <c r="Q70" s="56">
        <v>38.799999999999997</v>
      </c>
      <c r="R70" s="56">
        <v>51.3</v>
      </c>
      <c r="S70" s="56">
        <v>3.5</v>
      </c>
      <c r="T70" s="56">
        <v>7.6000000000000005</v>
      </c>
      <c r="U70" s="56">
        <v>15.3</v>
      </c>
      <c r="V70" s="56">
        <v>83.800000000000011</v>
      </c>
      <c r="W70" s="56">
        <v>8.4</v>
      </c>
      <c r="X70" s="56">
        <v>33</v>
      </c>
      <c r="Y70" s="56">
        <v>25.3</v>
      </c>
      <c r="Z70" s="56">
        <v>239.8</v>
      </c>
      <c r="AA70" s="56">
        <v>4.7</v>
      </c>
      <c r="AB70" s="56">
        <v>93.800000000000011</v>
      </c>
      <c r="AC70" s="56">
        <v>0</v>
      </c>
      <c r="AD70" s="56">
        <v>118.2</v>
      </c>
      <c r="AE70" s="56">
        <v>423</v>
      </c>
      <c r="AF70" s="56">
        <v>134.1</v>
      </c>
      <c r="AG70" s="56">
        <v>228.3</v>
      </c>
      <c r="AH70" s="56">
        <v>12.700000000000001</v>
      </c>
      <c r="AI70" s="56">
        <v>0</v>
      </c>
      <c r="AJ70" s="56">
        <v>36.300000000000004</v>
      </c>
      <c r="AK70" s="56">
        <v>0.2</v>
      </c>
      <c r="AL70" s="56">
        <v>121.7</v>
      </c>
      <c r="AM70" s="56">
        <v>6.1999999999999993</v>
      </c>
      <c r="AN70" s="56">
        <v>19.400000000000002</v>
      </c>
      <c r="AO70" s="56">
        <v>17.5</v>
      </c>
      <c r="AP70" s="56">
        <v>372.5</v>
      </c>
      <c r="AQ70" s="56">
        <v>77.7</v>
      </c>
      <c r="AR70" s="56">
        <v>11</v>
      </c>
      <c r="AS70" s="56">
        <v>30.6</v>
      </c>
      <c r="AT70" s="56">
        <v>102.1</v>
      </c>
      <c r="AU70" s="56">
        <v>0</v>
      </c>
      <c r="AV70" s="56">
        <v>199</v>
      </c>
      <c r="AW70" s="56">
        <v>150.19999999999999</v>
      </c>
      <c r="AX70" s="56">
        <v>14.5</v>
      </c>
      <c r="AY70" s="56">
        <v>61</v>
      </c>
      <c r="AZ70" s="56">
        <v>39.299999999999997</v>
      </c>
      <c r="BA70" s="56">
        <v>12.3</v>
      </c>
      <c r="BB70" s="56">
        <v>19.5</v>
      </c>
      <c r="BC70" s="56">
        <v>0</v>
      </c>
      <c r="BD70" s="56">
        <v>133.4</v>
      </c>
      <c r="BE70" s="56">
        <v>35.699999999999996</v>
      </c>
      <c r="BF70" s="56">
        <v>18.899999999999999</v>
      </c>
      <c r="BG70" s="56">
        <v>23.5</v>
      </c>
      <c r="BH70" s="56">
        <v>224.9</v>
      </c>
      <c r="BI70" s="56">
        <v>391.2</v>
      </c>
      <c r="BJ70" s="56">
        <v>527.6</v>
      </c>
      <c r="BK70" s="56">
        <v>488.99999999999898</v>
      </c>
      <c r="BL70" s="56">
        <v>11.4</v>
      </c>
      <c r="BM70" s="56">
        <v>8.3000000000000007</v>
      </c>
      <c r="BN70" s="56">
        <v>0</v>
      </c>
      <c r="BO70" s="56">
        <v>0</v>
      </c>
      <c r="BP70" s="82">
        <v>5140.0999999999995</v>
      </c>
      <c r="BQ70" s="56">
        <v>6115.1</v>
      </c>
      <c r="BR70" s="56">
        <v>0</v>
      </c>
      <c r="BS70" s="56">
        <v>6096.1</v>
      </c>
      <c r="BT70" s="56">
        <v>19</v>
      </c>
      <c r="BU70" s="56">
        <v>0</v>
      </c>
      <c r="BV70" s="56">
        <v>0</v>
      </c>
      <c r="BW70" s="56">
        <v>0</v>
      </c>
      <c r="BX70" s="56">
        <v>11.1</v>
      </c>
      <c r="BY70" s="56">
        <v>3.4</v>
      </c>
      <c r="BZ70" s="56">
        <v>7.7</v>
      </c>
      <c r="CA70" s="82">
        <v>6126.2000000000007</v>
      </c>
      <c r="CB70" s="82">
        <v>11266.3</v>
      </c>
      <c r="CC70" s="91"/>
    </row>
    <row r="71" spans="2:81" ht="13.5" thickBot="1" x14ac:dyDescent="0.25">
      <c r="B71" s="95" t="s">
        <v>429</v>
      </c>
      <c r="C71" s="56">
        <v>18.100000000000001</v>
      </c>
      <c r="D71" s="56">
        <v>0</v>
      </c>
      <c r="E71" s="56">
        <v>2.6</v>
      </c>
      <c r="F71" s="56">
        <v>3.5</v>
      </c>
      <c r="G71" s="56">
        <v>25.7</v>
      </c>
      <c r="H71" s="56">
        <v>1.9</v>
      </c>
      <c r="I71" s="56">
        <v>5.8</v>
      </c>
      <c r="J71" s="56">
        <v>10.3</v>
      </c>
      <c r="K71" s="56">
        <v>3.1</v>
      </c>
      <c r="L71" s="56">
        <v>8.9</v>
      </c>
      <c r="M71" s="56">
        <v>11.700000000000001</v>
      </c>
      <c r="N71" s="56">
        <v>5.9</v>
      </c>
      <c r="O71" s="56">
        <v>5.5</v>
      </c>
      <c r="P71" s="56">
        <v>10.4</v>
      </c>
      <c r="Q71" s="56">
        <v>0</v>
      </c>
      <c r="R71" s="56">
        <v>8.5</v>
      </c>
      <c r="S71" s="56">
        <v>6.9</v>
      </c>
      <c r="T71" s="56">
        <v>5.1000000000000005</v>
      </c>
      <c r="U71" s="56">
        <v>16.8</v>
      </c>
      <c r="V71" s="56">
        <v>16.099999999999998</v>
      </c>
      <c r="W71" s="56">
        <v>2.1</v>
      </c>
      <c r="X71" s="56">
        <v>1.8</v>
      </c>
      <c r="Y71" s="56">
        <v>8.2000000000000011</v>
      </c>
      <c r="Z71" s="56">
        <v>27.2</v>
      </c>
      <c r="AA71" s="56">
        <v>8.1</v>
      </c>
      <c r="AB71" s="56">
        <v>10.5</v>
      </c>
      <c r="AC71" s="56">
        <v>20.7</v>
      </c>
      <c r="AD71" s="56">
        <v>7.1000000000000005</v>
      </c>
      <c r="AE71" s="56">
        <v>29.099999999999998</v>
      </c>
      <c r="AF71" s="56">
        <v>23.1</v>
      </c>
      <c r="AG71" s="56">
        <v>100.3</v>
      </c>
      <c r="AH71" s="56">
        <v>6.2</v>
      </c>
      <c r="AI71" s="56">
        <v>14</v>
      </c>
      <c r="AJ71" s="56">
        <v>37.9</v>
      </c>
      <c r="AK71" s="56">
        <v>1.8</v>
      </c>
      <c r="AL71" s="56">
        <v>113.3</v>
      </c>
      <c r="AM71" s="56">
        <v>1.5</v>
      </c>
      <c r="AN71" s="56">
        <v>1</v>
      </c>
      <c r="AO71" s="56">
        <v>16.399999999999999</v>
      </c>
      <c r="AP71" s="56">
        <v>32.1</v>
      </c>
      <c r="AQ71" s="56">
        <v>3</v>
      </c>
      <c r="AR71" s="56">
        <v>1.2</v>
      </c>
      <c r="AS71" s="56">
        <v>1.5</v>
      </c>
      <c r="AT71" s="56">
        <v>36.400000000000006</v>
      </c>
      <c r="AU71" s="56">
        <v>0</v>
      </c>
      <c r="AV71" s="56">
        <v>227.7</v>
      </c>
      <c r="AW71" s="56">
        <v>3.9999999999999996</v>
      </c>
      <c r="AX71" s="56">
        <v>0.7</v>
      </c>
      <c r="AY71" s="56">
        <v>1.5</v>
      </c>
      <c r="AZ71" s="56">
        <v>1</v>
      </c>
      <c r="BA71" s="56">
        <v>20.5</v>
      </c>
      <c r="BB71" s="56">
        <v>0.1</v>
      </c>
      <c r="BC71" s="56">
        <v>0.4</v>
      </c>
      <c r="BD71" s="56">
        <v>6.1</v>
      </c>
      <c r="BE71" s="56">
        <v>279.5</v>
      </c>
      <c r="BF71" s="56">
        <v>161.5</v>
      </c>
      <c r="BG71" s="56">
        <v>169.5</v>
      </c>
      <c r="BH71" s="56">
        <v>6.9</v>
      </c>
      <c r="BI71" s="56">
        <v>1.8</v>
      </c>
      <c r="BJ71" s="56">
        <v>6.3000000000000007</v>
      </c>
      <c r="BK71" s="56">
        <v>2</v>
      </c>
      <c r="BL71" s="56">
        <v>342.70000000000005</v>
      </c>
      <c r="BM71" s="56">
        <v>4.5</v>
      </c>
      <c r="BN71" s="56">
        <v>0</v>
      </c>
      <c r="BO71" s="56">
        <v>0</v>
      </c>
      <c r="BP71" s="82">
        <v>1908.0000000000002</v>
      </c>
      <c r="BQ71" s="56">
        <v>1164.5</v>
      </c>
      <c r="BR71" s="56">
        <v>1164.5</v>
      </c>
      <c r="BS71" s="56">
        <v>0</v>
      </c>
      <c r="BT71" s="56">
        <v>0</v>
      </c>
      <c r="BU71" s="56">
        <v>374.4</v>
      </c>
      <c r="BV71" s="56">
        <v>374.4</v>
      </c>
      <c r="BW71" s="56">
        <v>0</v>
      </c>
      <c r="BX71" s="56">
        <v>0.6</v>
      </c>
      <c r="BY71" s="56">
        <v>0.3</v>
      </c>
      <c r="BZ71" s="56">
        <v>0.3</v>
      </c>
      <c r="CA71" s="82">
        <v>1539.5</v>
      </c>
      <c r="CB71" s="82">
        <v>3447.5000000000005</v>
      </c>
      <c r="CC71" s="91"/>
    </row>
    <row r="72" spans="2:81" ht="13.5" thickBot="1" x14ac:dyDescent="0.25">
      <c r="B72" s="95" t="s">
        <v>430</v>
      </c>
      <c r="C72" s="56">
        <v>0</v>
      </c>
      <c r="D72" s="56">
        <v>0</v>
      </c>
      <c r="E72" s="56">
        <v>1.1000000000000001</v>
      </c>
      <c r="F72" s="56">
        <v>1.7</v>
      </c>
      <c r="G72" s="56">
        <v>30.2</v>
      </c>
      <c r="H72" s="56">
        <v>13.600000000000001</v>
      </c>
      <c r="I72" s="56">
        <v>2.6</v>
      </c>
      <c r="J72" s="56">
        <v>8.8000000000000007</v>
      </c>
      <c r="K72" s="56">
        <v>1.6</v>
      </c>
      <c r="L72" s="56">
        <v>19.2</v>
      </c>
      <c r="M72" s="56">
        <v>16.200000000000003</v>
      </c>
      <c r="N72" s="56">
        <v>5.1000000000000005</v>
      </c>
      <c r="O72" s="56">
        <v>11.100000000000001</v>
      </c>
      <c r="P72" s="56">
        <v>8.8000000000000007</v>
      </c>
      <c r="Q72" s="56">
        <v>12.5</v>
      </c>
      <c r="R72" s="56">
        <v>16.5</v>
      </c>
      <c r="S72" s="56">
        <v>4.1000000000000005</v>
      </c>
      <c r="T72" s="56">
        <v>5.8999999999999995</v>
      </c>
      <c r="U72" s="56">
        <v>9.7000000000000011</v>
      </c>
      <c r="V72" s="56">
        <v>41.2</v>
      </c>
      <c r="W72" s="56">
        <v>6.3</v>
      </c>
      <c r="X72" s="56">
        <v>10.5</v>
      </c>
      <c r="Y72" s="56">
        <v>10.8</v>
      </c>
      <c r="Z72" s="56">
        <v>28</v>
      </c>
      <c r="AA72" s="56">
        <v>3.6999999999999997</v>
      </c>
      <c r="AB72" s="56">
        <v>8.5</v>
      </c>
      <c r="AC72" s="56">
        <v>17.900000000000002</v>
      </c>
      <c r="AD72" s="56">
        <v>38</v>
      </c>
      <c r="AE72" s="56">
        <v>58.7</v>
      </c>
      <c r="AF72" s="56">
        <v>47.3</v>
      </c>
      <c r="AG72" s="56">
        <v>37.4</v>
      </c>
      <c r="AH72" s="56">
        <v>1.8</v>
      </c>
      <c r="AI72" s="56">
        <v>9.6000000000000014</v>
      </c>
      <c r="AJ72" s="56">
        <v>18.8</v>
      </c>
      <c r="AK72" s="56">
        <v>2.9</v>
      </c>
      <c r="AL72" s="56">
        <v>85</v>
      </c>
      <c r="AM72" s="56">
        <v>4.1000000000000005</v>
      </c>
      <c r="AN72" s="56">
        <v>41.9</v>
      </c>
      <c r="AO72" s="56">
        <v>6.7</v>
      </c>
      <c r="AP72" s="56">
        <v>21.6</v>
      </c>
      <c r="AQ72" s="56">
        <v>2.1999999999999997</v>
      </c>
      <c r="AR72" s="56">
        <v>1.7</v>
      </c>
      <c r="AS72" s="56">
        <v>1</v>
      </c>
      <c r="AT72" s="56">
        <v>35.200000000000003</v>
      </c>
      <c r="AU72" s="56">
        <v>0</v>
      </c>
      <c r="AV72" s="56">
        <v>37.5</v>
      </c>
      <c r="AW72" s="56">
        <v>15.399999999999999</v>
      </c>
      <c r="AX72" s="56">
        <v>5.8000000000000007</v>
      </c>
      <c r="AY72" s="56">
        <v>10.200000000000001</v>
      </c>
      <c r="AZ72" s="56">
        <v>7.4</v>
      </c>
      <c r="BA72" s="56">
        <v>139</v>
      </c>
      <c r="BB72" s="56">
        <v>5.4</v>
      </c>
      <c r="BC72" s="56">
        <v>23.099999999999998</v>
      </c>
      <c r="BD72" s="56">
        <v>25.900000000000002</v>
      </c>
      <c r="BE72" s="56">
        <v>6.5</v>
      </c>
      <c r="BF72" s="56">
        <v>7.2</v>
      </c>
      <c r="BG72" s="56">
        <v>172.8</v>
      </c>
      <c r="BH72" s="56">
        <v>219.1</v>
      </c>
      <c r="BI72" s="56">
        <v>6</v>
      </c>
      <c r="BJ72" s="56">
        <v>19.2</v>
      </c>
      <c r="BK72" s="56">
        <v>6.8000000000000007</v>
      </c>
      <c r="BL72" s="56">
        <v>2.9</v>
      </c>
      <c r="BM72" s="56">
        <v>430.99999999999898</v>
      </c>
      <c r="BN72" s="56">
        <v>0</v>
      </c>
      <c r="BO72" s="56">
        <v>0</v>
      </c>
      <c r="BP72" s="82">
        <v>1850.6999999999991</v>
      </c>
      <c r="BQ72" s="56">
        <v>9539.1999999999989</v>
      </c>
      <c r="BR72" s="56">
        <v>9533</v>
      </c>
      <c r="BS72" s="56">
        <v>4.4000000000000004</v>
      </c>
      <c r="BT72" s="56">
        <v>1.8</v>
      </c>
      <c r="BU72" s="56">
        <v>0</v>
      </c>
      <c r="BV72" s="56">
        <v>0</v>
      </c>
      <c r="BW72" s="56">
        <v>0</v>
      </c>
      <c r="BX72" s="56">
        <v>19.900000000000002</v>
      </c>
      <c r="BY72" s="56">
        <v>18.600000000000001</v>
      </c>
      <c r="BZ72" s="56">
        <v>1.3</v>
      </c>
      <c r="CA72" s="82">
        <v>9559.0999999999985</v>
      </c>
      <c r="CB72" s="82">
        <v>11409.8</v>
      </c>
      <c r="CC72" s="91"/>
    </row>
    <row r="73" spans="2:81" ht="36.75" thickBot="1" x14ac:dyDescent="0.25">
      <c r="B73" s="95" t="s">
        <v>431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>
        <v>0</v>
      </c>
      <c r="AP73" s="56">
        <v>0</v>
      </c>
      <c r="AQ73" s="56">
        <v>0</v>
      </c>
      <c r="AR73" s="56">
        <v>0</v>
      </c>
      <c r="AS73" s="56">
        <v>0</v>
      </c>
      <c r="AT73" s="56">
        <v>0</v>
      </c>
      <c r="AU73" s="56">
        <v>0</v>
      </c>
      <c r="AV73" s="56">
        <v>0</v>
      </c>
      <c r="AW73" s="56">
        <v>0</v>
      </c>
      <c r="AX73" s="56">
        <v>0</v>
      </c>
      <c r="AY73" s="56">
        <v>0</v>
      </c>
      <c r="AZ73" s="56">
        <v>0</v>
      </c>
      <c r="BA73" s="56">
        <v>0</v>
      </c>
      <c r="BB73" s="56">
        <v>0</v>
      </c>
      <c r="BC73" s="56">
        <v>0</v>
      </c>
      <c r="BD73" s="56">
        <v>0</v>
      </c>
      <c r="BE73" s="56">
        <v>0</v>
      </c>
      <c r="BF73" s="56">
        <v>0</v>
      </c>
      <c r="BG73" s="56">
        <v>0</v>
      </c>
      <c r="BH73" s="56">
        <v>0</v>
      </c>
      <c r="BI73" s="56">
        <v>0</v>
      </c>
      <c r="BJ73" s="56">
        <v>0</v>
      </c>
      <c r="BK73" s="56">
        <v>0</v>
      </c>
      <c r="BL73" s="56">
        <v>0</v>
      </c>
      <c r="BM73" s="56">
        <v>0</v>
      </c>
      <c r="BN73" s="56">
        <v>0</v>
      </c>
      <c r="BO73" s="56">
        <v>0</v>
      </c>
      <c r="BP73" s="82">
        <v>0</v>
      </c>
      <c r="BQ73" s="56">
        <v>9073</v>
      </c>
      <c r="BR73" s="56">
        <v>9073</v>
      </c>
      <c r="BS73" s="56">
        <v>0</v>
      </c>
      <c r="BT73" s="56">
        <v>0</v>
      </c>
      <c r="BU73" s="56">
        <v>0</v>
      </c>
      <c r="BV73" s="56">
        <v>0</v>
      </c>
      <c r="BW73" s="56">
        <v>0</v>
      </c>
      <c r="BX73" s="56">
        <v>0</v>
      </c>
      <c r="BY73" s="56">
        <v>0</v>
      </c>
      <c r="BZ73" s="56">
        <v>0</v>
      </c>
      <c r="CA73" s="82">
        <v>9073</v>
      </c>
      <c r="CB73" s="82">
        <v>9073</v>
      </c>
      <c r="CC73" s="91"/>
    </row>
    <row r="74" spans="2:81" x14ac:dyDescent="0.2">
      <c r="B74" s="95" t="s">
        <v>432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0</v>
      </c>
      <c r="BD74" s="56">
        <v>0</v>
      </c>
      <c r="BE74" s="56">
        <v>0</v>
      </c>
      <c r="BF74" s="56">
        <v>0</v>
      </c>
      <c r="BG74" s="56">
        <v>0</v>
      </c>
      <c r="BH74" s="56">
        <v>0</v>
      </c>
      <c r="BI74" s="56">
        <v>0</v>
      </c>
      <c r="BJ74" s="56">
        <v>0</v>
      </c>
      <c r="BK74" s="56">
        <v>0</v>
      </c>
      <c r="BL74" s="56">
        <v>0</v>
      </c>
      <c r="BM74" s="56">
        <v>0</v>
      </c>
      <c r="BN74" s="56">
        <v>0</v>
      </c>
      <c r="BO74" s="56">
        <v>0</v>
      </c>
      <c r="BP74" s="82">
        <v>0</v>
      </c>
      <c r="BQ74" s="56">
        <v>0</v>
      </c>
      <c r="BR74" s="56">
        <v>0</v>
      </c>
      <c r="BS74" s="56">
        <v>0</v>
      </c>
      <c r="BT74" s="56">
        <v>0</v>
      </c>
      <c r="BU74" s="56">
        <v>0</v>
      </c>
      <c r="BV74" s="56">
        <v>0</v>
      </c>
      <c r="BW74" s="56">
        <v>0</v>
      </c>
      <c r="BX74" s="56">
        <v>0</v>
      </c>
      <c r="BY74" s="56">
        <v>0</v>
      </c>
      <c r="BZ74" s="56">
        <v>0</v>
      </c>
      <c r="CA74" s="82">
        <v>0</v>
      </c>
      <c r="CB74" s="82">
        <v>0</v>
      </c>
      <c r="CC74" s="91"/>
    </row>
    <row r="75" spans="2:81" s="2" customFormat="1" ht="19.899999999999999" customHeight="1" x14ac:dyDescent="0.2">
      <c r="B75" s="57" t="s">
        <v>175</v>
      </c>
      <c r="C75" s="56">
        <v>22167.09999999998</v>
      </c>
      <c r="D75" s="56">
        <v>901.39999999999895</v>
      </c>
      <c r="E75" s="56">
        <v>971.0999999999998</v>
      </c>
      <c r="F75" s="56">
        <v>2137.1</v>
      </c>
      <c r="G75" s="56">
        <v>84153.3</v>
      </c>
      <c r="H75" s="56">
        <v>4112.6999999999889</v>
      </c>
      <c r="I75" s="56">
        <v>3755.8999999999919</v>
      </c>
      <c r="J75" s="56">
        <v>6745.49999999999</v>
      </c>
      <c r="K75" s="56">
        <v>2390.5</v>
      </c>
      <c r="L75" s="56">
        <v>4594.9000000000005</v>
      </c>
      <c r="M75" s="56">
        <v>16664.100000000006</v>
      </c>
      <c r="N75" s="56">
        <v>6377.5999999999995</v>
      </c>
      <c r="O75" s="56">
        <v>8157.3999999999915</v>
      </c>
      <c r="P75" s="56">
        <v>9414.5999999999967</v>
      </c>
      <c r="Q75" s="56">
        <v>12835.499999999998</v>
      </c>
      <c r="R75" s="56">
        <v>16422.700000000004</v>
      </c>
      <c r="S75" s="56">
        <v>1856.2999999999979</v>
      </c>
      <c r="T75" s="56">
        <v>7406.0999999999904</v>
      </c>
      <c r="U75" s="56">
        <v>9326.9999999999982</v>
      </c>
      <c r="V75" s="56">
        <v>25933.600000000009</v>
      </c>
      <c r="W75" s="56">
        <v>6423.199999999998</v>
      </c>
      <c r="X75" s="56">
        <v>4748.0999999999967</v>
      </c>
      <c r="Y75" s="56">
        <v>5007.2</v>
      </c>
      <c r="Z75" s="56">
        <v>25686.899999999994</v>
      </c>
      <c r="AA75" s="56">
        <v>4862.9999999999891</v>
      </c>
      <c r="AB75" s="56">
        <v>10931.59999999998</v>
      </c>
      <c r="AC75" s="56">
        <v>77446.39999999998</v>
      </c>
      <c r="AD75" s="56">
        <v>9875.6999999999898</v>
      </c>
      <c r="AE75" s="56">
        <v>52332.000000000007</v>
      </c>
      <c r="AF75" s="56">
        <v>27944.099999999995</v>
      </c>
      <c r="AG75" s="56">
        <v>22376.299999999996</v>
      </c>
      <c r="AH75" s="56">
        <v>1351.4999999999989</v>
      </c>
      <c r="AI75" s="56">
        <v>4521.199999999998</v>
      </c>
      <c r="AJ75" s="56">
        <v>25079.799999999992</v>
      </c>
      <c r="AK75" s="56">
        <v>3185.3999999999996</v>
      </c>
      <c r="AL75" s="56">
        <v>29377.999999999982</v>
      </c>
      <c r="AM75" s="56">
        <v>2327.3000000000002</v>
      </c>
      <c r="AN75" s="56">
        <v>4468.3</v>
      </c>
      <c r="AO75" s="56">
        <v>15013.099999999989</v>
      </c>
      <c r="AP75" s="56">
        <v>13491.599999999991</v>
      </c>
      <c r="AQ75" s="56">
        <v>11656.800000000003</v>
      </c>
      <c r="AR75" s="56">
        <v>9682.4000000000015</v>
      </c>
      <c r="AS75" s="56">
        <v>5491.1</v>
      </c>
      <c r="AT75" s="56">
        <v>10727.399999999992</v>
      </c>
      <c r="AU75" s="56">
        <v>6936</v>
      </c>
      <c r="AV75" s="56">
        <v>18492.999999999985</v>
      </c>
      <c r="AW75" s="56">
        <v>10981.899999999998</v>
      </c>
      <c r="AX75" s="56">
        <v>1929.4999999999998</v>
      </c>
      <c r="AY75" s="56">
        <v>5453.7</v>
      </c>
      <c r="AZ75" s="56">
        <v>2746.3999999999905</v>
      </c>
      <c r="BA75" s="56">
        <v>4888.8000000000011</v>
      </c>
      <c r="BB75" s="56">
        <v>700.39999999999895</v>
      </c>
      <c r="BC75" s="56">
        <v>3072.7999999999997</v>
      </c>
      <c r="BD75" s="56">
        <v>11604.999999999987</v>
      </c>
      <c r="BE75" s="56">
        <v>17492.399999999998</v>
      </c>
      <c r="BF75" s="56">
        <v>6269.0999999999985</v>
      </c>
      <c r="BG75" s="56">
        <v>22871.099999999988</v>
      </c>
      <c r="BH75" s="56">
        <v>6729.2999999999993</v>
      </c>
      <c r="BI75" s="56">
        <v>5566.8999999999987</v>
      </c>
      <c r="BJ75" s="56">
        <v>5186.4000000000005</v>
      </c>
      <c r="BK75" s="56">
        <v>3966.9999999999995</v>
      </c>
      <c r="BL75" s="56">
        <v>938.80000000000007</v>
      </c>
      <c r="BM75" s="56">
        <v>2443.099999999999</v>
      </c>
      <c r="BN75" s="56">
        <v>0</v>
      </c>
      <c r="BO75" s="56">
        <v>0</v>
      </c>
      <c r="BP75" s="82">
        <v>768604.40000000026</v>
      </c>
      <c r="BQ75" s="56">
        <v>742436.87499999988</v>
      </c>
      <c r="BR75" s="56">
        <v>491544.09999999992</v>
      </c>
      <c r="BS75" s="56">
        <v>12853</v>
      </c>
      <c r="BT75" s="56">
        <v>238039.77499999999</v>
      </c>
      <c r="BU75" s="56">
        <v>185172.19999999998</v>
      </c>
      <c r="BV75" s="56">
        <v>186155.2</v>
      </c>
      <c r="BW75" s="56">
        <v>-983.00000000000125</v>
      </c>
      <c r="BX75" s="56">
        <v>321740.49999999994</v>
      </c>
      <c r="BY75" s="56">
        <v>190379.59999999995</v>
      </c>
      <c r="BZ75" s="56">
        <v>131360.89999999997</v>
      </c>
      <c r="CA75" s="82">
        <v>1249349.5750000004</v>
      </c>
      <c r="CB75" s="82">
        <v>2017953.9750000001</v>
      </c>
      <c r="CC75" s="91"/>
    </row>
  </sheetData>
  <hyperlinks>
    <hyperlink ref="B4" location="Lista_Tablas!A1" display="&lt;&lt; Indice"/>
  </hyperlinks>
  <pageMargins left="0.7" right="0.7" top="0.75" bottom="0.75" header="0.3" footer="0.3"/>
  <pageSetup paperSize="9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78"/>
  <sheetViews>
    <sheetView showGridLines="0" showZeros="0" zoomScale="85" zoomScaleNormal="85" workbookViewId="0">
      <pane xSplit="2" ySplit="9" topLeftCell="C10" activePane="bottomRight" state="frozen"/>
      <selection sqref="A1:A1048576"/>
      <selection pane="topRight" sqref="A1:A1048576"/>
      <selection pane="bottomLeft" sqref="A1:A1048576"/>
      <selection pane="bottomRight" activeCell="C10" sqref="C10"/>
    </sheetView>
  </sheetViews>
  <sheetFormatPr baseColWidth="10" defaultRowHeight="12.75" x14ac:dyDescent="0.2"/>
  <cols>
    <col min="1" max="1" width="1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66" width="15" customWidth="1"/>
    <col min="67" max="67" width="17" customWidth="1"/>
    <col min="68" max="68" width="15" style="85" customWidth="1"/>
    <col min="69" max="78" width="15" customWidth="1"/>
    <col min="79" max="80" width="15" style="85" customWidth="1"/>
  </cols>
  <sheetData>
    <row r="1" spans="2:81" ht="6" customHeight="1" x14ac:dyDescent="0.2"/>
    <row r="2" spans="2:81" ht="18" x14ac:dyDescent="0.25">
      <c r="B2" s="39" t="s">
        <v>685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2:81" s="22" customFormat="1" ht="6.75" customHeight="1" x14ac:dyDescent="0.25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N3"/>
      <c r="BP3" s="86"/>
      <c r="CA3" s="86"/>
      <c r="CB3" s="86"/>
    </row>
    <row r="4" spans="2:81" s="22" customFormat="1" ht="16.5" customHeight="1" x14ac:dyDescent="0.25">
      <c r="B4" s="36" t="s">
        <v>180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N4"/>
      <c r="BP4" s="86"/>
      <c r="CA4" s="86"/>
      <c r="CB4" s="86"/>
    </row>
    <row r="5" spans="2:81" s="22" customFormat="1" ht="17.25" customHeight="1" x14ac:dyDescent="0.25">
      <c r="B5" s="33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N5"/>
      <c r="BP5" s="86"/>
      <c r="CA5" s="86"/>
      <c r="CB5" s="86"/>
    </row>
    <row r="6" spans="2:81" ht="19.899999999999999" customHeight="1" x14ac:dyDescent="0.25">
      <c r="B6" s="41" t="s">
        <v>704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2:81" x14ac:dyDescent="0.2">
      <c r="B7" s="42" t="s">
        <v>689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2:81" s="1" customFormat="1" ht="110.25" customHeight="1" thickBot="1" x14ac:dyDescent="0.25">
      <c r="B8" s="53"/>
      <c r="C8" s="49" t="s">
        <v>358</v>
      </c>
      <c r="D8" s="49" t="s">
        <v>359</v>
      </c>
      <c r="E8" s="49" t="s">
        <v>349</v>
      </c>
      <c r="F8" s="49" t="s">
        <v>55</v>
      </c>
      <c r="G8" s="49" t="s">
        <v>360</v>
      </c>
      <c r="H8" s="49" t="s">
        <v>108</v>
      </c>
      <c r="I8" s="49" t="s">
        <v>361</v>
      </c>
      <c r="J8" s="49" t="s">
        <v>57</v>
      </c>
      <c r="K8" s="49" t="s">
        <v>58</v>
      </c>
      <c r="L8" s="49" t="s">
        <v>59</v>
      </c>
      <c r="M8" s="49" t="s">
        <v>60</v>
      </c>
      <c r="N8" s="49" t="s">
        <v>61</v>
      </c>
      <c r="O8" s="49" t="s">
        <v>109</v>
      </c>
      <c r="P8" s="49" t="s">
        <v>62</v>
      </c>
      <c r="Q8" s="49" t="s">
        <v>158</v>
      </c>
      <c r="R8" s="49" t="s">
        <v>63</v>
      </c>
      <c r="S8" s="49" t="s">
        <v>64</v>
      </c>
      <c r="T8" s="49" t="s">
        <v>350</v>
      </c>
      <c r="U8" s="49" t="s">
        <v>351</v>
      </c>
      <c r="V8" s="49" t="s">
        <v>67</v>
      </c>
      <c r="W8" s="49" t="s">
        <v>68</v>
      </c>
      <c r="X8" s="49" t="s">
        <v>362</v>
      </c>
      <c r="Y8" s="49" t="s">
        <v>69</v>
      </c>
      <c r="Z8" s="49" t="s">
        <v>70</v>
      </c>
      <c r="AA8" s="49" t="s">
        <v>352</v>
      </c>
      <c r="AB8" s="93" t="s">
        <v>363</v>
      </c>
      <c r="AC8" s="49" t="s">
        <v>72</v>
      </c>
      <c r="AD8" s="49" t="s">
        <v>73</v>
      </c>
      <c r="AE8" s="49" t="s">
        <v>364</v>
      </c>
      <c r="AF8" s="49" t="s">
        <v>136</v>
      </c>
      <c r="AG8" s="49" t="s">
        <v>110</v>
      </c>
      <c r="AH8" s="49" t="s">
        <v>74</v>
      </c>
      <c r="AI8" s="49" t="s">
        <v>365</v>
      </c>
      <c r="AJ8" s="49" t="s">
        <v>354</v>
      </c>
      <c r="AK8" s="49" t="s">
        <v>161</v>
      </c>
      <c r="AL8" s="49" t="s">
        <v>162</v>
      </c>
      <c r="AM8" s="49" t="s">
        <v>355</v>
      </c>
      <c r="AN8" s="93" t="s">
        <v>366</v>
      </c>
      <c r="AO8" s="49" t="s">
        <v>78</v>
      </c>
      <c r="AP8" s="49" t="s">
        <v>79</v>
      </c>
      <c r="AQ8" s="49" t="s">
        <v>80</v>
      </c>
      <c r="AR8" s="54" t="s">
        <v>81</v>
      </c>
      <c r="AS8" s="67" t="s">
        <v>82</v>
      </c>
      <c r="AT8" s="65" t="s">
        <v>227</v>
      </c>
      <c r="AU8" s="65" t="s">
        <v>680</v>
      </c>
      <c r="AV8" s="65" t="s">
        <v>367</v>
      </c>
      <c r="AW8" s="65" t="s">
        <v>50</v>
      </c>
      <c r="AX8" s="65" t="s">
        <v>368</v>
      </c>
      <c r="AY8" s="65" t="s">
        <v>83</v>
      </c>
      <c r="AZ8" s="65" t="s">
        <v>84</v>
      </c>
      <c r="BA8" s="65" t="s">
        <v>85</v>
      </c>
      <c r="BB8" s="65" t="s">
        <v>86</v>
      </c>
      <c r="BC8" s="65" t="s">
        <v>87</v>
      </c>
      <c r="BD8" s="65" t="s">
        <v>356</v>
      </c>
      <c r="BE8" s="65" t="s">
        <v>89</v>
      </c>
      <c r="BF8" s="65" t="s">
        <v>369</v>
      </c>
      <c r="BG8" s="65" t="s">
        <v>357</v>
      </c>
      <c r="BH8" s="65" t="s">
        <v>92</v>
      </c>
      <c r="BI8" s="65" t="s">
        <v>370</v>
      </c>
      <c r="BJ8" s="65" t="s">
        <v>95</v>
      </c>
      <c r="BK8" s="65" t="s">
        <v>96</v>
      </c>
      <c r="BL8" s="65" t="s">
        <v>371</v>
      </c>
      <c r="BM8" s="65" t="s">
        <v>98</v>
      </c>
      <c r="BN8" s="65" t="s">
        <v>372</v>
      </c>
      <c r="BO8" s="65" t="s">
        <v>164</v>
      </c>
      <c r="BP8" s="66" t="s">
        <v>9</v>
      </c>
      <c r="BQ8" s="66" t="s">
        <v>26</v>
      </c>
      <c r="BR8" s="68" t="s">
        <v>10</v>
      </c>
      <c r="BS8" s="65" t="s">
        <v>11</v>
      </c>
      <c r="BT8" s="68" t="s">
        <v>173</v>
      </c>
      <c r="BU8" s="66" t="s">
        <v>13</v>
      </c>
      <c r="BV8" s="68" t="s">
        <v>12</v>
      </c>
      <c r="BW8" s="65" t="s">
        <v>34</v>
      </c>
      <c r="BX8" s="64" t="s">
        <v>28</v>
      </c>
      <c r="BY8" s="68" t="s">
        <v>14</v>
      </c>
      <c r="BZ8" s="68" t="s">
        <v>27</v>
      </c>
      <c r="CA8" s="64" t="s">
        <v>29</v>
      </c>
      <c r="CB8" s="64" t="s">
        <v>30</v>
      </c>
    </row>
    <row r="9" spans="2:81" s="1" customFormat="1" ht="12.75" customHeight="1" thickBot="1" x14ac:dyDescent="0.25">
      <c r="B9" s="73"/>
      <c r="C9" s="69">
        <v>1</v>
      </c>
      <c r="D9" s="69">
        <v>2</v>
      </c>
      <c r="E9" s="69">
        <v>3</v>
      </c>
      <c r="F9" s="69">
        <v>4</v>
      </c>
      <c r="G9" s="69">
        <v>5</v>
      </c>
      <c r="H9" s="69">
        <v>6</v>
      </c>
      <c r="I9" s="69">
        <v>7</v>
      </c>
      <c r="J9" s="69">
        <v>8</v>
      </c>
      <c r="K9" s="69">
        <v>9</v>
      </c>
      <c r="L9" s="69">
        <v>10</v>
      </c>
      <c r="M9" s="69">
        <v>11</v>
      </c>
      <c r="N9" s="69">
        <v>12</v>
      </c>
      <c r="O9" s="69">
        <v>13</v>
      </c>
      <c r="P9" s="69">
        <v>14</v>
      </c>
      <c r="Q9" s="69">
        <v>15</v>
      </c>
      <c r="R9" s="69">
        <v>16</v>
      </c>
      <c r="S9" s="69">
        <v>17</v>
      </c>
      <c r="T9" s="69">
        <v>18</v>
      </c>
      <c r="U9" s="69">
        <v>19</v>
      </c>
      <c r="V9" s="69">
        <v>20</v>
      </c>
      <c r="W9" s="69">
        <v>21</v>
      </c>
      <c r="X9" s="69">
        <v>22</v>
      </c>
      <c r="Y9" s="69">
        <v>23</v>
      </c>
      <c r="Z9" s="69">
        <v>24</v>
      </c>
      <c r="AA9" s="69">
        <v>25</v>
      </c>
      <c r="AB9" s="69">
        <v>26</v>
      </c>
      <c r="AC9" s="69">
        <v>27</v>
      </c>
      <c r="AD9" s="69">
        <v>28</v>
      </c>
      <c r="AE9" s="69">
        <v>29</v>
      </c>
      <c r="AF9" s="69">
        <v>30</v>
      </c>
      <c r="AG9" s="69">
        <v>31</v>
      </c>
      <c r="AH9" s="69">
        <v>32</v>
      </c>
      <c r="AI9" s="69">
        <v>33</v>
      </c>
      <c r="AJ9" s="69">
        <v>34</v>
      </c>
      <c r="AK9" s="69">
        <v>35</v>
      </c>
      <c r="AL9" s="69">
        <v>36</v>
      </c>
      <c r="AM9" s="69">
        <v>37</v>
      </c>
      <c r="AN9" s="69">
        <v>38</v>
      </c>
      <c r="AO9" s="69">
        <v>39</v>
      </c>
      <c r="AP9" s="69">
        <v>40</v>
      </c>
      <c r="AQ9" s="71">
        <v>41</v>
      </c>
      <c r="AR9" s="71">
        <v>42</v>
      </c>
      <c r="AS9" s="69">
        <v>43</v>
      </c>
      <c r="AT9" s="71">
        <v>44</v>
      </c>
      <c r="AU9" s="70" t="s">
        <v>152</v>
      </c>
      <c r="AV9" s="69">
        <v>45</v>
      </c>
      <c r="AW9" s="69">
        <v>46</v>
      </c>
      <c r="AX9" s="71">
        <v>47</v>
      </c>
      <c r="AY9" s="69">
        <v>48</v>
      </c>
      <c r="AZ9" s="71">
        <v>49</v>
      </c>
      <c r="BA9" s="70">
        <v>50</v>
      </c>
      <c r="BB9" s="69">
        <v>51</v>
      </c>
      <c r="BC9" s="69">
        <v>52</v>
      </c>
      <c r="BD9" s="71">
        <v>53</v>
      </c>
      <c r="BE9" s="69">
        <v>54</v>
      </c>
      <c r="BF9" s="69">
        <v>55</v>
      </c>
      <c r="BG9" s="71">
        <v>56</v>
      </c>
      <c r="BH9" s="71">
        <v>57</v>
      </c>
      <c r="BI9" s="70">
        <v>58</v>
      </c>
      <c r="BJ9" s="71">
        <v>59</v>
      </c>
      <c r="BK9" s="69">
        <v>60</v>
      </c>
      <c r="BL9" s="69">
        <v>61</v>
      </c>
      <c r="BM9" s="71">
        <v>62</v>
      </c>
      <c r="BN9" s="69">
        <v>63</v>
      </c>
      <c r="BO9" s="71">
        <v>64</v>
      </c>
      <c r="BP9" s="87"/>
      <c r="BQ9" s="55"/>
      <c r="BR9" s="55"/>
      <c r="BS9" s="63"/>
      <c r="BT9" s="55"/>
      <c r="BU9" s="55"/>
      <c r="BV9" s="55"/>
      <c r="BW9" s="63"/>
      <c r="BX9" s="63"/>
      <c r="BY9" s="63"/>
      <c r="BZ9" s="63"/>
      <c r="CA9" s="88"/>
      <c r="CB9" s="88"/>
    </row>
    <row r="10" spans="2:81" ht="13.5" thickBot="1" x14ac:dyDescent="0.25">
      <c r="B10" s="94" t="s">
        <v>373</v>
      </c>
      <c r="C10" s="56">
        <v>350.6</v>
      </c>
      <c r="D10" s="56">
        <v>0</v>
      </c>
      <c r="E10" s="56">
        <v>0</v>
      </c>
      <c r="F10" s="56">
        <v>0</v>
      </c>
      <c r="G10" s="56">
        <v>4835.8999999999996</v>
      </c>
      <c r="H10" s="56">
        <v>96.2</v>
      </c>
      <c r="I10" s="56">
        <v>1.1000000000000001</v>
      </c>
      <c r="J10" s="56">
        <v>5.7</v>
      </c>
      <c r="K10" s="56">
        <v>0</v>
      </c>
      <c r="L10" s="56">
        <v>0</v>
      </c>
      <c r="M10" s="56">
        <v>117.4</v>
      </c>
      <c r="N10" s="56">
        <v>57.9</v>
      </c>
      <c r="O10" s="56">
        <v>35.799999999999997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1.4</v>
      </c>
      <c r="Y10" s="56">
        <v>0</v>
      </c>
      <c r="Z10" s="56">
        <v>0</v>
      </c>
      <c r="AA10" s="56">
        <v>0</v>
      </c>
      <c r="AB10" s="56">
        <v>1.9</v>
      </c>
      <c r="AC10" s="56">
        <v>2.4</v>
      </c>
      <c r="AD10" s="56">
        <v>0</v>
      </c>
      <c r="AE10" s="56">
        <v>95.2</v>
      </c>
      <c r="AF10" s="56">
        <v>13.9</v>
      </c>
      <c r="AG10" s="56">
        <v>0</v>
      </c>
      <c r="AH10" s="56">
        <v>0</v>
      </c>
      <c r="AI10" s="56">
        <v>0</v>
      </c>
      <c r="AJ10" s="56">
        <v>0.2</v>
      </c>
      <c r="AK10" s="56">
        <v>0</v>
      </c>
      <c r="AL10" s="56">
        <v>85</v>
      </c>
      <c r="AM10" s="56">
        <v>0</v>
      </c>
      <c r="AN10" s="56">
        <v>0</v>
      </c>
      <c r="AO10" s="56">
        <v>0</v>
      </c>
      <c r="AP10" s="56">
        <v>0</v>
      </c>
      <c r="AQ10" s="56">
        <v>0.2</v>
      </c>
      <c r="AR10" s="56">
        <v>0</v>
      </c>
      <c r="AS10" s="56">
        <v>0.1</v>
      </c>
      <c r="AT10" s="56">
        <v>0</v>
      </c>
      <c r="AU10" s="56">
        <v>0</v>
      </c>
      <c r="AV10" s="56">
        <v>2</v>
      </c>
      <c r="AW10" s="56">
        <v>0</v>
      </c>
      <c r="AX10" s="56">
        <v>4.7</v>
      </c>
      <c r="AY10" s="56">
        <v>0</v>
      </c>
      <c r="AZ10" s="56">
        <v>5.6</v>
      </c>
      <c r="BA10" s="56">
        <v>0</v>
      </c>
      <c r="BB10" s="56">
        <v>0</v>
      </c>
      <c r="BC10" s="56">
        <v>0</v>
      </c>
      <c r="BD10" s="56">
        <v>15.8</v>
      </c>
      <c r="BE10" s="56">
        <v>15.8</v>
      </c>
      <c r="BF10" s="56">
        <v>25</v>
      </c>
      <c r="BG10" s="56">
        <v>14.5</v>
      </c>
      <c r="BH10" s="56">
        <v>5.2</v>
      </c>
      <c r="BI10" s="56">
        <v>0.9</v>
      </c>
      <c r="BJ10" s="56">
        <v>7.1</v>
      </c>
      <c r="BK10" s="56">
        <v>0.1</v>
      </c>
      <c r="BL10" s="56">
        <v>0</v>
      </c>
      <c r="BM10" s="56">
        <v>0</v>
      </c>
      <c r="BN10" s="56">
        <v>0</v>
      </c>
      <c r="BO10" s="56">
        <v>0</v>
      </c>
      <c r="BP10" s="82">
        <v>5797.5999999999985</v>
      </c>
      <c r="BQ10" s="56">
        <v>3802.9</v>
      </c>
      <c r="BR10" s="56">
        <v>3802.9</v>
      </c>
      <c r="BS10" s="56">
        <v>0</v>
      </c>
      <c r="BT10" s="56">
        <v>0</v>
      </c>
      <c r="BU10" s="56">
        <v>353.4</v>
      </c>
      <c r="BV10" s="56">
        <v>326.39999999999998</v>
      </c>
      <c r="BW10" s="56">
        <v>27</v>
      </c>
      <c r="BX10" s="56">
        <v>412.30000000000007</v>
      </c>
      <c r="BY10" s="56">
        <v>311.40000000000003</v>
      </c>
      <c r="BZ10" s="56">
        <v>100.9</v>
      </c>
      <c r="CA10" s="82">
        <v>4568.6000000000004</v>
      </c>
      <c r="CB10" s="82">
        <v>10366.199999999999</v>
      </c>
      <c r="CC10" s="91"/>
    </row>
    <row r="11" spans="2:81" ht="13.5" thickBot="1" x14ac:dyDescent="0.25">
      <c r="B11" s="95" t="s">
        <v>374</v>
      </c>
      <c r="C11" s="56">
        <v>0.5</v>
      </c>
      <c r="D11" s="56">
        <v>40.299999999999997</v>
      </c>
      <c r="E11" s="56">
        <v>0</v>
      </c>
      <c r="F11" s="56">
        <v>0</v>
      </c>
      <c r="G11" s="56">
        <v>1.5</v>
      </c>
      <c r="H11" s="56">
        <v>0</v>
      </c>
      <c r="I11" s="56">
        <v>27</v>
      </c>
      <c r="J11" s="56">
        <v>4.3</v>
      </c>
      <c r="K11" s="56">
        <v>0</v>
      </c>
      <c r="L11" s="56">
        <v>0</v>
      </c>
      <c r="M11" s="56">
        <v>0.4</v>
      </c>
      <c r="N11" s="56">
        <v>0.1</v>
      </c>
      <c r="O11" s="56">
        <v>1.3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0.7</v>
      </c>
      <c r="Y11" s="56">
        <v>0</v>
      </c>
      <c r="Z11" s="56">
        <v>0.9</v>
      </c>
      <c r="AA11" s="56">
        <v>0</v>
      </c>
      <c r="AB11" s="56">
        <v>0.1</v>
      </c>
      <c r="AC11" s="56">
        <v>0</v>
      </c>
      <c r="AD11" s="56">
        <v>0</v>
      </c>
      <c r="AE11" s="56">
        <v>0.1</v>
      </c>
      <c r="AF11" s="56">
        <v>0.1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0.1</v>
      </c>
      <c r="BE11" s="56">
        <v>2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6">
        <v>0</v>
      </c>
      <c r="BL11" s="56">
        <v>0</v>
      </c>
      <c r="BM11" s="56">
        <v>0</v>
      </c>
      <c r="BN11" s="56">
        <v>0</v>
      </c>
      <c r="BO11" s="56">
        <v>0</v>
      </c>
      <c r="BP11" s="82">
        <v>79.399999999999977</v>
      </c>
      <c r="BQ11" s="56">
        <v>12.7</v>
      </c>
      <c r="BR11" s="56">
        <v>12.7</v>
      </c>
      <c r="BS11" s="56">
        <v>0</v>
      </c>
      <c r="BT11" s="56">
        <v>0</v>
      </c>
      <c r="BU11" s="56">
        <v>0</v>
      </c>
      <c r="BV11" s="56">
        <v>0</v>
      </c>
      <c r="BW11" s="56">
        <v>0</v>
      </c>
      <c r="BX11" s="56">
        <v>0.1</v>
      </c>
      <c r="BY11" s="56">
        <v>0.1</v>
      </c>
      <c r="BZ11" s="56">
        <v>0</v>
      </c>
      <c r="CA11" s="82">
        <v>12.799999999999999</v>
      </c>
      <c r="CB11" s="82">
        <v>92.199999999999974</v>
      </c>
      <c r="CC11" s="91"/>
    </row>
    <row r="12" spans="2:81" ht="24.75" thickBot="1" x14ac:dyDescent="0.25">
      <c r="B12" s="95" t="s">
        <v>375</v>
      </c>
      <c r="C12" s="56">
        <v>0</v>
      </c>
      <c r="D12" s="56">
        <v>0</v>
      </c>
      <c r="E12" s="56">
        <v>0.4</v>
      </c>
      <c r="F12" s="56">
        <v>0</v>
      </c>
      <c r="G12" s="56">
        <v>0.5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1</v>
      </c>
      <c r="BF12" s="56">
        <v>0.5</v>
      </c>
      <c r="BG12" s="56">
        <v>1</v>
      </c>
      <c r="BH12" s="56">
        <v>1.9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82">
        <v>5.3</v>
      </c>
      <c r="BQ12" s="56">
        <v>1396.5</v>
      </c>
      <c r="BR12" s="56">
        <v>1396.5</v>
      </c>
      <c r="BS12" s="56">
        <v>0</v>
      </c>
      <c r="BT12" s="56">
        <v>0</v>
      </c>
      <c r="BU12" s="56">
        <v>0</v>
      </c>
      <c r="BV12" s="56">
        <v>0</v>
      </c>
      <c r="BW12" s="56">
        <v>0</v>
      </c>
      <c r="BX12" s="56">
        <v>38.4</v>
      </c>
      <c r="BY12" s="56">
        <v>33.799999999999997</v>
      </c>
      <c r="BZ12" s="56">
        <v>4.5999999999999996</v>
      </c>
      <c r="CA12" s="82">
        <v>1434.9</v>
      </c>
      <c r="CB12" s="82">
        <v>1440.2</v>
      </c>
      <c r="CC12" s="91"/>
    </row>
    <row r="13" spans="2:81" ht="13.5" thickBot="1" x14ac:dyDescent="0.25">
      <c r="B13" s="95" t="s">
        <v>376</v>
      </c>
      <c r="C13" s="56">
        <v>0</v>
      </c>
      <c r="D13" s="56">
        <v>0</v>
      </c>
      <c r="E13" s="56">
        <v>1.4</v>
      </c>
      <c r="F13" s="56">
        <v>47.7</v>
      </c>
      <c r="G13" s="56">
        <v>136.80000000000001</v>
      </c>
      <c r="H13" s="56">
        <v>0.5</v>
      </c>
      <c r="I13" s="56">
        <v>0.5</v>
      </c>
      <c r="J13" s="56">
        <v>42.2</v>
      </c>
      <c r="K13" s="56">
        <v>0.2</v>
      </c>
      <c r="L13" s="56">
        <v>15274.4</v>
      </c>
      <c r="M13" s="56">
        <v>389.3</v>
      </c>
      <c r="N13" s="56">
        <v>3.1</v>
      </c>
      <c r="O13" s="56">
        <v>0.4</v>
      </c>
      <c r="P13" s="56">
        <v>717.9</v>
      </c>
      <c r="Q13" s="56">
        <v>2182.1</v>
      </c>
      <c r="R13" s="56">
        <v>63.1</v>
      </c>
      <c r="S13" s="56">
        <v>0.6</v>
      </c>
      <c r="T13" s="56">
        <v>240.7</v>
      </c>
      <c r="U13" s="56">
        <v>5.0999999999999996</v>
      </c>
      <c r="V13" s="56">
        <v>43.3</v>
      </c>
      <c r="W13" s="56">
        <v>0</v>
      </c>
      <c r="X13" s="56">
        <v>3.4</v>
      </c>
      <c r="Y13" s="56">
        <v>2</v>
      </c>
      <c r="Z13" s="56">
        <v>3942.5</v>
      </c>
      <c r="AA13" s="56">
        <v>3.9</v>
      </c>
      <c r="AB13" s="56">
        <v>26.1</v>
      </c>
      <c r="AC13" s="56">
        <v>531.9</v>
      </c>
      <c r="AD13" s="56">
        <v>0</v>
      </c>
      <c r="AE13" s="56">
        <v>220</v>
      </c>
      <c r="AF13" s="56">
        <v>2.1</v>
      </c>
      <c r="AG13" s="56">
        <v>0</v>
      </c>
      <c r="AH13" s="56">
        <v>0</v>
      </c>
      <c r="AI13" s="56">
        <v>0</v>
      </c>
      <c r="AJ13" s="56">
        <v>0.8</v>
      </c>
      <c r="AK13" s="56">
        <v>0</v>
      </c>
      <c r="AL13" s="56">
        <v>4.2</v>
      </c>
      <c r="AM13" s="56">
        <v>0</v>
      </c>
      <c r="AN13" s="56">
        <v>0.1</v>
      </c>
      <c r="AO13" s="56">
        <v>0</v>
      </c>
      <c r="AP13" s="56">
        <v>0</v>
      </c>
      <c r="AQ13" s="56">
        <v>0.5</v>
      </c>
      <c r="AR13" s="56">
        <v>0.1</v>
      </c>
      <c r="AS13" s="56">
        <v>0.2</v>
      </c>
      <c r="AT13" s="56">
        <v>0.2</v>
      </c>
      <c r="AU13" s="56">
        <v>0</v>
      </c>
      <c r="AV13" s="56">
        <v>28</v>
      </c>
      <c r="AW13" s="56">
        <v>0</v>
      </c>
      <c r="AX13" s="56">
        <v>1.7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0.5</v>
      </c>
      <c r="BE13" s="56">
        <v>26.5</v>
      </c>
      <c r="BF13" s="56">
        <v>0.3</v>
      </c>
      <c r="BG13" s="56">
        <v>0</v>
      </c>
      <c r="BH13" s="56">
        <v>0</v>
      </c>
      <c r="BI13" s="56">
        <v>0.3</v>
      </c>
      <c r="BJ13" s="56">
        <v>1.4</v>
      </c>
      <c r="BK13" s="56">
        <v>0</v>
      </c>
      <c r="BL13" s="56">
        <v>0</v>
      </c>
      <c r="BM13" s="56">
        <v>0.4</v>
      </c>
      <c r="BN13" s="56">
        <v>0</v>
      </c>
      <c r="BO13" s="56">
        <v>0</v>
      </c>
      <c r="BP13" s="82">
        <v>23946.399999999994</v>
      </c>
      <c r="BQ13" s="56">
        <v>0</v>
      </c>
      <c r="BR13" s="56">
        <v>0</v>
      </c>
      <c r="BS13" s="56">
        <v>0</v>
      </c>
      <c r="BT13" s="56">
        <v>0</v>
      </c>
      <c r="BU13" s="56">
        <v>154</v>
      </c>
      <c r="BV13" s="56">
        <v>0</v>
      </c>
      <c r="BW13" s="56">
        <v>154</v>
      </c>
      <c r="BX13" s="56">
        <v>6.1</v>
      </c>
      <c r="BY13" s="56">
        <v>2.6999999999999997</v>
      </c>
      <c r="BZ13" s="56">
        <v>3.4</v>
      </c>
      <c r="CA13" s="82">
        <v>160.1</v>
      </c>
      <c r="CB13" s="82">
        <v>24106.499999999993</v>
      </c>
      <c r="CC13" s="91"/>
    </row>
    <row r="14" spans="2:81" ht="13.5" thickBot="1" x14ac:dyDescent="0.25">
      <c r="B14" s="95" t="s">
        <v>377</v>
      </c>
      <c r="C14" s="56">
        <v>1309.0999999999999</v>
      </c>
      <c r="D14" s="56">
        <v>0</v>
      </c>
      <c r="E14" s="56">
        <v>32.5</v>
      </c>
      <c r="F14" s="56">
        <v>3.3</v>
      </c>
      <c r="G14" s="56">
        <v>3875.6</v>
      </c>
      <c r="H14" s="56">
        <v>15</v>
      </c>
      <c r="I14" s="56">
        <v>0.2</v>
      </c>
      <c r="J14" s="56">
        <v>11</v>
      </c>
      <c r="K14" s="56">
        <v>0</v>
      </c>
      <c r="L14" s="56">
        <v>7.2</v>
      </c>
      <c r="M14" s="56">
        <v>44.2</v>
      </c>
      <c r="N14" s="56">
        <v>2.4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0.2</v>
      </c>
      <c r="V14" s="56">
        <v>0</v>
      </c>
      <c r="W14" s="56">
        <v>0</v>
      </c>
      <c r="X14" s="56">
        <v>0.5</v>
      </c>
      <c r="Y14" s="56">
        <v>9.6999999999999993</v>
      </c>
      <c r="Z14" s="56">
        <v>21.6</v>
      </c>
      <c r="AA14" s="56">
        <v>11.2</v>
      </c>
      <c r="AB14" s="56">
        <v>0.3</v>
      </c>
      <c r="AC14" s="56">
        <v>15.4</v>
      </c>
      <c r="AD14" s="56">
        <v>0</v>
      </c>
      <c r="AE14" s="56">
        <v>197.6</v>
      </c>
      <c r="AF14" s="56">
        <v>109.8</v>
      </c>
      <c r="AG14" s="56">
        <v>0</v>
      </c>
      <c r="AH14" s="56">
        <v>0</v>
      </c>
      <c r="AI14" s="56">
        <v>0</v>
      </c>
      <c r="AJ14" s="56">
        <v>1.1000000000000001</v>
      </c>
      <c r="AK14" s="56">
        <v>0</v>
      </c>
      <c r="AL14" s="56">
        <v>1387.6</v>
      </c>
      <c r="AM14" s="56">
        <v>0</v>
      </c>
      <c r="AN14" s="56">
        <v>0.3</v>
      </c>
      <c r="AO14" s="56">
        <v>0</v>
      </c>
      <c r="AP14" s="56">
        <v>0</v>
      </c>
      <c r="AQ14" s="56">
        <v>0.7</v>
      </c>
      <c r="AR14" s="56">
        <v>0</v>
      </c>
      <c r="AS14" s="56">
        <v>0.3</v>
      </c>
      <c r="AT14" s="56">
        <v>0</v>
      </c>
      <c r="AU14" s="56">
        <v>0</v>
      </c>
      <c r="AV14" s="56">
        <v>4</v>
      </c>
      <c r="AW14" s="56">
        <v>0</v>
      </c>
      <c r="AX14" s="56">
        <v>0.2</v>
      </c>
      <c r="AY14" s="56">
        <v>0</v>
      </c>
      <c r="AZ14" s="56">
        <v>5.8</v>
      </c>
      <c r="BA14" s="56">
        <v>0</v>
      </c>
      <c r="BB14" s="56">
        <v>0</v>
      </c>
      <c r="BC14" s="56">
        <v>0</v>
      </c>
      <c r="BD14" s="56">
        <v>0</v>
      </c>
      <c r="BE14" s="56">
        <v>61.4</v>
      </c>
      <c r="BF14" s="56">
        <v>49.5</v>
      </c>
      <c r="BG14" s="56">
        <v>72</v>
      </c>
      <c r="BH14" s="56">
        <v>80.7</v>
      </c>
      <c r="BI14" s="56">
        <v>1.4</v>
      </c>
      <c r="BJ14" s="56">
        <v>0.7</v>
      </c>
      <c r="BK14" s="56">
        <v>1.5</v>
      </c>
      <c r="BL14" s="56">
        <v>0</v>
      </c>
      <c r="BM14" s="56">
        <v>0.2</v>
      </c>
      <c r="BN14" s="56">
        <v>0</v>
      </c>
      <c r="BO14" s="56">
        <v>0</v>
      </c>
      <c r="BP14" s="82">
        <v>7334.1999999999989</v>
      </c>
      <c r="BQ14" s="56">
        <v>17471.3</v>
      </c>
      <c r="BR14" s="56">
        <v>17471.3</v>
      </c>
      <c r="BS14" s="56">
        <v>0</v>
      </c>
      <c r="BT14" s="56">
        <v>0</v>
      </c>
      <c r="BU14" s="56">
        <v>89.4</v>
      </c>
      <c r="BV14" s="56">
        <v>0</v>
      </c>
      <c r="BW14" s="56">
        <v>89.4</v>
      </c>
      <c r="BX14" s="56">
        <v>65.7</v>
      </c>
      <c r="BY14" s="56">
        <v>37</v>
      </c>
      <c r="BZ14" s="56">
        <v>28.7</v>
      </c>
      <c r="CA14" s="82">
        <v>17626.399999999998</v>
      </c>
      <c r="CB14" s="82">
        <v>24960.6</v>
      </c>
      <c r="CC14" s="91"/>
    </row>
    <row r="15" spans="2:81" ht="13.5" thickBot="1" x14ac:dyDescent="0.25">
      <c r="B15" s="95" t="s">
        <v>378</v>
      </c>
      <c r="C15" s="56">
        <v>16.5</v>
      </c>
      <c r="D15" s="56">
        <v>0</v>
      </c>
      <c r="E15" s="56">
        <v>43.1</v>
      </c>
      <c r="F15" s="56">
        <v>1.1000000000000001</v>
      </c>
      <c r="G15" s="56">
        <v>66.7</v>
      </c>
      <c r="H15" s="56">
        <v>4181.6000000000004</v>
      </c>
      <c r="I15" s="56">
        <v>2.9</v>
      </c>
      <c r="J15" s="56">
        <v>92.5</v>
      </c>
      <c r="K15" s="56">
        <v>4.0999999999999996</v>
      </c>
      <c r="L15" s="56">
        <v>0.1</v>
      </c>
      <c r="M15" s="56">
        <v>150</v>
      </c>
      <c r="N15" s="56">
        <v>54</v>
      </c>
      <c r="O15" s="56">
        <v>273.2</v>
      </c>
      <c r="P15" s="56">
        <v>37.299999999999997</v>
      </c>
      <c r="Q15" s="56">
        <v>29.4</v>
      </c>
      <c r="R15" s="56">
        <v>53.8</v>
      </c>
      <c r="S15" s="56">
        <v>0</v>
      </c>
      <c r="T15" s="56">
        <v>23.6</v>
      </c>
      <c r="U15" s="56">
        <v>20.7</v>
      </c>
      <c r="V15" s="56">
        <v>495.79999999999995</v>
      </c>
      <c r="W15" s="56">
        <v>5.9</v>
      </c>
      <c r="X15" s="56">
        <v>426.6</v>
      </c>
      <c r="Y15" s="56">
        <v>21.9</v>
      </c>
      <c r="Z15" s="56">
        <v>0</v>
      </c>
      <c r="AA15" s="56">
        <v>11.4</v>
      </c>
      <c r="AB15" s="56">
        <v>43.3</v>
      </c>
      <c r="AC15" s="56">
        <v>350.8</v>
      </c>
      <c r="AD15" s="56">
        <v>44.1</v>
      </c>
      <c r="AE15" s="56">
        <v>340.2</v>
      </c>
      <c r="AF15" s="56">
        <v>98.8</v>
      </c>
      <c r="AG15" s="56">
        <v>33.4</v>
      </c>
      <c r="AH15" s="56">
        <v>1.7</v>
      </c>
      <c r="AI15" s="56">
        <v>0</v>
      </c>
      <c r="AJ15" s="56">
        <v>78</v>
      </c>
      <c r="AK15" s="56">
        <v>1.9</v>
      </c>
      <c r="AL15" s="56">
        <v>455.6</v>
      </c>
      <c r="AM15" s="56">
        <v>1.2</v>
      </c>
      <c r="AN15" s="56">
        <v>1.3</v>
      </c>
      <c r="AO15" s="56">
        <v>1.6</v>
      </c>
      <c r="AP15" s="56">
        <v>3.2</v>
      </c>
      <c r="AQ15" s="56">
        <v>3.7</v>
      </c>
      <c r="AR15" s="56">
        <v>0.60000000000000009</v>
      </c>
      <c r="AS15" s="56">
        <v>1.6</v>
      </c>
      <c r="AT15" s="56">
        <v>141.1</v>
      </c>
      <c r="AU15" s="56">
        <v>0</v>
      </c>
      <c r="AV15" s="56">
        <v>0.8</v>
      </c>
      <c r="AW15" s="56">
        <v>52.8</v>
      </c>
      <c r="AX15" s="56">
        <v>1.1000000000000001</v>
      </c>
      <c r="AY15" s="56">
        <v>43.5</v>
      </c>
      <c r="AZ15" s="56">
        <v>267.3</v>
      </c>
      <c r="BA15" s="56">
        <v>31.2</v>
      </c>
      <c r="BB15" s="56">
        <v>1.3</v>
      </c>
      <c r="BC15" s="56">
        <v>2.1</v>
      </c>
      <c r="BD15" s="56">
        <v>128.1</v>
      </c>
      <c r="BE15" s="56">
        <v>130.1</v>
      </c>
      <c r="BF15" s="56">
        <v>37.1</v>
      </c>
      <c r="BG15" s="56">
        <v>121.6</v>
      </c>
      <c r="BH15" s="56">
        <v>39.799999999999997</v>
      </c>
      <c r="BI15" s="56">
        <v>4.4000000000000004</v>
      </c>
      <c r="BJ15" s="56">
        <v>14.6</v>
      </c>
      <c r="BK15" s="56">
        <v>23.8</v>
      </c>
      <c r="BL15" s="56">
        <v>20.9</v>
      </c>
      <c r="BM15" s="56">
        <v>61.8</v>
      </c>
      <c r="BN15" s="56">
        <v>0</v>
      </c>
      <c r="BO15" s="56">
        <v>0</v>
      </c>
      <c r="BP15" s="82">
        <v>8596.6</v>
      </c>
      <c r="BQ15" s="56">
        <v>11903.4</v>
      </c>
      <c r="BR15" s="56">
        <v>11903.4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4385.8</v>
      </c>
      <c r="BY15" s="56">
        <v>2737</v>
      </c>
      <c r="BZ15" s="56">
        <v>1648.8</v>
      </c>
      <c r="CA15" s="82">
        <v>16289.2</v>
      </c>
      <c r="CB15" s="82">
        <v>24885.800000000003</v>
      </c>
      <c r="CC15" s="91"/>
    </row>
    <row r="16" spans="2:81" ht="24.75" thickBot="1" x14ac:dyDescent="0.25">
      <c r="B16" s="95" t="s">
        <v>379</v>
      </c>
      <c r="C16" s="56">
        <v>9.8000000000000007</v>
      </c>
      <c r="D16" s="56">
        <v>0</v>
      </c>
      <c r="E16" s="56">
        <v>2</v>
      </c>
      <c r="F16" s="56">
        <v>7.9</v>
      </c>
      <c r="G16" s="56">
        <v>74.8</v>
      </c>
      <c r="H16" s="56">
        <v>2</v>
      </c>
      <c r="I16" s="56">
        <v>605.6</v>
      </c>
      <c r="J16" s="56">
        <v>16.399999999999999</v>
      </c>
      <c r="K16" s="56">
        <v>1.6</v>
      </c>
      <c r="L16" s="56">
        <v>0</v>
      </c>
      <c r="M16" s="56">
        <v>14.5</v>
      </c>
      <c r="N16" s="56">
        <v>1</v>
      </c>
      <c r="O16" s="56">
        <v>15.5</v>
      </c>
      <c r="P16" s="56">
        <v>30.5</v>
      </c>
      <c r="Q16" s="56">
        <v>2.5</v>
      </c>
      <c r="R16" s="56">
        <v>33.200000000000003</v>
      </c>
      <c r="S16" s="56">
        <v>0.6</v>
      </c>
      <c r="T16" s="56">
        <v>15</v>
      </c>
      <c r="U16" s="56">
        <v>20.8</v>
      </c>
      <c r="V16" s="56">
        <v>7.7</v>
      </c>
      <c r="W16" s="56">
        <v>1</v>
      </c>
      <c r="X16" s="56">
        <v>142.80000000000001</v>
      </c>
      <c r="Y16" s="56">
        <v>5.7</v>
      </c>
      <c r="Z16" s="56">
        <v>0</v>
      </c>
      <c r="AA16" s="56">
        <v>0</v>
      </c>
      <c r="AB16" s="56">
        <v>1.5</v>
      </c>
      <c r="AC16" s="56">
        <v>248.2</v>
      </c>
      <c r="AD16" s="56">
        <v>0.5</v>
      </c>
      <c r="AE16" s="56">
        <v>28.6</v>
      </c>
      <c r="AF16" s="56">
        <v>8.6</v>
      </c>
      <c r="AG16" s="56">
        <v>23.7</v>
      </c>
      <c r="AH16" s="56">
        <v>0</v>
      </c>
      <c r="AI16" s="56">
        <v>0</v>
      </c>
      <c r="AJ16" s="56">
        <v>12.7</v>
      </c>
      <c r="AK16" s="56">
        <v>0</v>
      </c>
      <c r="AL16" s="56">
        <v>20.9</v>
      </c>
      <c r="AM16" s="56">
        <v>0.2</v>
      </c>
      <c r="AN16" s="56">
        <v>0.1</v>
      </c>
      <c r="AO16" s="56">
        <v>3.9</v>
      </c>
      <c r="AP16" s="56">
        <v>0</v>
      </c>
      <c r="AQ16" s="56">
        <v>0</v>
      </c>
      <c r="AR16" s="56">
        <v>0</v>
      </c>
      <c r="AS16" s="56">
        <v>0</v>
      </c>
      <c r="AT16" s="56">
        <v>12.9</v>
      </c>
      <c r="AU16" s="56">
        <v>0</v>
      </c>
      <c r="AV16" s="56">
        <v>0.2</v>
      </c>
      <c r="AW16" s="56">
        <v>4.5</v>
      </c>
      <c r="AX16" s="56">
        <v>0</v>
      </c>
      <c r="AY16" s="56">
        <v>0.6</v>
      </c>
      <c r="AZ16" s="56">
        <v>0.5</v>
      </c>
      <c r="BA16" s="56">
        <v>9.8000000000000007</v>
      </c>
      <c r="BB16" s="56">
        <v>0.8</v>
      </c>
      <c r="BC16" s="56">
        <v>0</v>
      </c>
      <c r="BD16" s="56">
        <v>15.2</v>
      </c>
      <c r="BE16" s="56">
        <v>3.1</v>
      </c>
      <c r="BF16" s="56">
        <v>5.4</v>
      </c>
      <c r="BG16" s="56">
        <v>2.6</v>
      </c>
      <c r="BH16" s="56">
        <v>1.4</v>
      </c>
      <c r="BI16" s="56">
        <v>0.1</v>
      </c>
      <c r="BJ16" s="56">
        <v>0.7</v>
      </c>
      <c r="BK16" s="56">
        <v>3.6</v>
      </c>
      <c r="BL16" s="56">
        <v>0</v>
      </c>
      <c r="BM16" s="56">
        <v>1</v>
      </c>
      <c r="BN16" s="56">
        <v>0</v>
      </c>
      <c r="BO16" s="56">
        <v>0</v>
      </c>
      <c r="BP16" s="82">
        <v>1422.2</v>
      </c>
      <c r="BQ16" s="56">
        <v>149.30000000000001</v>
      </c>
      <c r="BR16" s="56">
        <v>149.30000000000001</v>
      </c>
      <c r="BS16" s="56">
        <v>0</v>
      </c>
      <c r="BT16" s="56">
        <v>0</v>
      </c>
      <c r="BU16" s="56">
        <v>5.2</v>
      </c>
      <c r="BV16" s="56">
        <v>0</v>
      </c>
      <c r="BW16" s="56">
        <v>5.2</v>
      </c>
      <c r="BX16" s="56">
        <v>5</v>
      </c>
      <c r="BY16" s="56">
        <v>3.2</v>
      </c>
      <c r="BZ16" s="56">
        <v>1.8</v>
      </c>
      <c r="CA16" s="82">
        <v>159.5</v>
      </c>
      <c r="CB16" s="82">
        <v>1581.7</v>
      </c>
      <c r="CC16" s="91"/>
    </row>
    <row r="17" spans="2:81" ht="13.5" thickBot="1" x14ac:dyDescent="0.25">
      <c r="B17" s="95" t="s">
        <v>380</v>
      </c>
      <c r="C17" s="56">
        <v>4.4000000000000004</v>
      </c>
      <c r="D17" s="56">
        <v>0</v>
      </c>
      <c r="E17" s="56">
        <v>0.1</v>
      </c>
      <c r="F17" s="56">
        <v>0.8</v>
      </c>
      <c r="G17" s="56">
        <v>488.5</v>
      </c>
      <c r="H17" s="56">
        <v>39.700000000000003</v>
      </c>
      <c r="I17" s="56">
        <v>82.9</v>
      </c>
      <c r="J17" s="56">
        <v>1572.3</v>
      </c>
      <c r="K17" s="56">
        <v>190</v>
      </c>
      <c r="L17" s="56">
        <v>0</v>
      </c>
      <c r="M17" s="56">
        <v>82.3</v>
      </c>
      <c r="N17" s="56">
        <v>83.1</v>
      </c>
      <c r="O17" s="56">
        <v>73.900000000000006</v>
      </c>
      <c r="P17" s="56">
        <v>62.4</v>
      </c>
      <c r="Q17" s="56">
        <v>8.8000000000000007</v>
      </c>
      <c r="R17" s="56">
        <v>44.3</v>
      </c>
      <c r="S17" s="56">
        <v>3.2</v>
      </c>
      <c r="T17" s="56">
        <v>25.8</v>
      </c>
      <c r="U17" s="56">
        <v>16.600000000000001</v>
      </c>
      <c r="V17" s="56">
        <v>18.600000000000001</v>
      </c>
      <c r="W17" s="56">
        <v>2.1</v>
      </c>
      <c r="X17" s="56">
        <v>42.3</v>
      </c>
      <c r="Y17" s="56">
        <v>14.1</v>
      </c>
      <c r="Z17" s="56">
        <v>47.5</v>
      </c>
      <c r="AA17" s="56">
        <v>0.6</v>
      </c>
      <c r="AB17" s="56">
        <v>46.1</v>
      </c>
      <c r="AC17" s="56">
        <v>4.7</v>
      </c>
      <c r="AD17" s="56">
        <v>9</v>
      </c>
      <c r="AE17" s="56">
        <v>55.6</v>
      </c>
      <c r="AF17" s="56">
        <v>18.8</v>
      </c>
      <c r="AG17" s="56">
        <v>0.4</v>
      </c>
      <c r="AH17" s="56">
        <v>0</v>
      </c>
      <c r="AI17" s="56">
        <v>0.2</v>
      </c>
      <c r="AJ17" s="56">
        <v>3.9</v>
      </c>
      <c r="AK17" s="56">
        <v>0.4</v>
      </c>
      <c r="AL17" s="56">
        <v>38.4</v>
      </c>
      <c r="AM17" s="56">
        <v>84.8</v>
      </c>
      <c r="AN17" s="56">
        <v>2.4</v>
      </c>
      <c r="AO17" s="56">
        <v>3.9</v>
      </c>
      <c r="AP17" s="56">
        <v>18.100000000000001</v>
      </c>
      <c r="AQ17" s="56">
        <v>37.799999999999997</v>
      </c>
      <c r="AR17" s="56">
        <v>13.3</v>
      </c>
      <c r="AS17" s="56">
        <v>17.100000000000001</v>
      </c>
      <c r="AT17" s="56">
        <v>0.8</v>
      </c>
      <c r="AU17" s="56">
        <v>0</v>
      </c>
      <c r="AV17" s="56">
        <v>15.4</v>
      </c>
      <c r="AW17" s="56">
        <v>5.2</v>
      </c>
      <c r="AX17" s="56">
        <v>0.4</v>
      </c>
      <c r="AY17" s="56">
        <v>22.3</v>
      </c>
      <c r="AZ17" s="56">
        <v>8.1999999999999993</v>
      </c>
      <c r="BA17" s="56">
        <v>0.5</v>
      </c>
      <c r="BB17" s="56">
        <v>0.7</v>
      </c>
      <c r="BC17" s="56">
        <v>0</v>
      </c>
      <c r="BD17" s="56">
        <v>3.9</v>
      </c>
      <c r="BE17" s="56">
        <v>18.100000000000001</v>
      </c>
      <c r="BF17" s="56">
        <v>33.6</v>
      </c>
      <c r="BG17" s="56">
        <v>20.6</v>
      </c>
      <c r="BH17" s="56">
        <v>2.2999999999999998</v>
      </c>
      <c r="BI17" s="56">
        <v>1.1000000000000001</v>
      </c>
      <c r="BJ17" s="56">
        <v>2.5</v>
      </c>
      <c r="BK17" s="56">
        <v>9.3000000000000007</v>
      </c>
      <c r="BL17" s="56">
        <v>0.2</v>
      </c>
      <c r="BM17" s="56">
        <v>2.1</v>
      </c>
      <c r="BN17" s="56">
        <v>0</v>
      </c>
      <c r="BO17" s="56">
        <v>0</v>
      </c>
      <c r="BP17" s="82">
        <v>3406.4000000000005</v>
      </c>
      <c r="BQ17" s="56">
        <v>842.3</v>
      </c>
      <c r="BR17" s="56">
        <v>838.4</v>
      </c>
      <c r="BS17" s="56">
        <v>0</v>
      </c>
      <c r="BT17" s="56">
        <v>3.9</v>
      </c>
      <c r="BU17" s="56">
        <v>10.7</v>
      </c>
      <c r="BV17" s="56">
        <v>0</v>
      </c>
      <c r="BW17" s="56">
        <v>10.7</v>
      </c>
      <c r="BX17" s="56">
        <v>5.1999999999999993</v>
      </c>
      <c r="BY17" s="56">
        <v>3.3</v>
      </c>
      <c r="BZ17" s="56">
        <v>1.9</v>
      </c>
      <c r="CA17" s="82">
        <v>858.19999999999993</v>
      </c>
      <c r="CB17" s="82">
        <v>4264.6000000000004</v>
      </c>
      <c r="CC17" s="91"/>
    </row>
    <row r="18" spans="2:81" ht="13.5" thickBot="1" x14ac:dyDescent="0.25">
      <c r="B18" s="95" t="s">
        <v>381</v>
      </c>
      <c r="C18" s="56">
        <v>0</v>
      </c>
      <c r="D18" s="56">
        <v>0</v>
      </c>
      <c r="E18" s="56">
        <v>0</v>
      </c>
      <c r="F18" s="56">
        <v>0</v>
      </c>
      <c r="G18" s="56">
        <v>24.8</v>
      </c>
      <c r="H18" s="56">
        <v>0.6</v>
      </c>
      <c r="I18" s="56">
        <v>0.4</v>
      </c>
      <c r="J18" s="56">
        <v>1.2</v>
      </c>
      <c r="K18" s="56">
        <v>8.8000000000000007</v>
      </c>
      <c r="L18" s="56">
        <v>0</v>
      </c>
      <c r="M18" s="56">
        <v>9.6999999999999993</v>
      </c>
      <c r="N18" s="56">
        <v>4.5</v>
      </c>
      <c r="O18" s="56">
        <v>2.2000000000000002</v>
      </c>
      <c r="P18" s="56">
        <v>0.9</v>
      </c>
      <c r="Q18" s="56">
        <v>0.4</v>
      </c>
      <c r="R18" s="56">
        <v>3.7</v>
      </c>
      <c r="S18" s="56">
        <v>0.1</v>
      </c>
      <c r="T18" s="56">
        <v>2.6</v>
      </c>
      <c r="U18" s="56">
        <v>5.0999999999999996</v>
      </c>
      <c r="V18" s="56">
        <v>5.7</v>
      </c>
      <c r="W18" s="56">
        <v>0.3</v>
      </c>
      <c r="X18" s="56">
        <v>1.2</v>
      </c>
      <c r="Y18" s="56">
        <v>11.7</v>
      </c>
      <c r="Z18" s="56">
        <v>2.2000000000000002</v>
      </c>
      <c r="AA18" s="56">
        <v>0.2</v>
      </c>
      <c r="AB18" s="56">
        <v>0.2</v>
      </c>
      <c r="AC18" s="56">
        <v>1.2</v>
      </c>
      <c r="AD18" s="56">
        <v>5.3</v>
      </c>
      <c r="AE18" s="56">
        <v>38.200000000000003</v>
      </c>
      <c r="AF18" s="56">
        <v>8.6</v>
      </c>
      <c r="AG18" s="56">
        <v>0.2</v>
      </c>
      <c r="AH18" s="56">
        <v>0.4</v>
      </c>
      <c r="AI18" s="56">
        <v>3</v>
      </c>
      <c r="AJ18" s="56">
        <v>0.8</v>
      </c>
      <c r="AK18" s="56">
        <v>0</v>
      </c>
      <c r="AL18" s="56">
        <v>4.7</v>
      </c>
      <c r="AM18" s="56">
        <v>1.8</v>
      </c>
      <c r="AN18" s="56">
        <v>1.4</v>
      </c>
      <c r="AO18" s="56">
        <v>4.7</v>
      </c>
      <c r="AP18" s="56">
        <v>17.2</v>
      </c>
      <c r="AQ18" s="56">
        <v>4.5999999999999996</v>
      </c>
      <c r="AR18" s="56">
        <v>2.2999999999999998</v>
      </c>
      <c r="AS18" s="56">
        <v>7.8</v>
      </c>
      <c r="AT18" s="56">
        <v>5.0999999999999996</v>
      </c>
      <c r="AU18" s="56">
        <v>0</v>
      </c>
      <c r="AV18" s="56">
        <v>12.1</v>
      </c>
      <c r="AW18" s="56">
        <v>12.2</v>
      </c>
      <c r="AX18" s="56">
        <v>0.3</v>
      </c>
      <c r="AY18" s="56">
        <v>6.7</v>
      </c>
      <c r="AZ18" s="56">
        <v>2.8</v>
      </c>
      <c r="BA18" s="56">
        <v>0.2</v>
      </c>
      <c r="BB18" s="56">
        <v>0.2</v>
      </c>
      <c r="BC18" s="56">
        <v>3.1</v>
      </c>
      <c r="BD18" s="56">
        <v>8.1</v>
      </c>
      <c r="BE18" s="56">
        <v>3.7</v>
      </c>
      <c r="BF18" s="56">
        <v>1.8</v>
      </c>
      <c r="BG18" s="56">
        <v>0.9</v>
      </c>
      <c r="BH18" s="56">
        <v>0.6</v>
      </c>
      <c r="BI18" s="56">
        <v>2.2000000000000002</v>
      </c>
      <c r="BJ18" s="56">
        <v>2.2000000000000002</v>
      </c>
      <c r="BK18" s="56">
        <v>0</v>
      </c>
      <c r="BL18" s="56">
        <v>0</v>
      </c>
      <c r="BM18" s="56">
        <v>0.1</v>
      </c>
      <c r="BN18" s="56">
        <v>0</v>
      </c>
      <c r="BO18" s="56">
        <v>0</v>
      </c>
      <c r="BP18" s="82">
        <v>250.99999999999994</v>
      </c>
      <c r="BQ18" s="56">
        <v>0</v>
      </c>
      <c r="BR18" s="56">
        <v>0</v>
      </c>
      <c r="BS18" s="56">
        <v>0</v>
      </c>
      <c r="BT18" s="56">
        <v>0</v>
      </c>
      <c r="BU18" s="56">
        <v>3.2</v>
      </c>
      <c r="BV18" s="56">
        <v>0</v>
      </c>
      <c r="BW18" s="56">
        <v>3.2</v>
      </c>
      <c r="BX18" s="56">
        <v>0.4</v>
      </c>
      <c r="BY18" s="56">
        <v>0.2</v>
      </c>
      <c r="BZ18" s="56">
        <v>0.2</v>
      </c>
      <c r="CA18" s="82">
        <v>3.6</v>
      </c>
      <c r="CB18" s="82">
        <v>254.59999999999994</v>
      </c>
      <c r="CC18" s="91"/>
    </row>
    <row r="19" spans="2:81" ht="13.5" thickBot="1" x14ac:dyDescent="0.25">
      <c r="B19" s="95" t="s">
        <v>382</v>
      </c>
      <c r="C19" s="56">
        <v>129</v>
      </c>
      <c r="D19" s="56">
        <v>4</v>
      </c>
      <c r="E19" s="56">
        <v>77.2</v>
      </c>
      <c r="F19" s="56">
        <v>41.4</v>
      </c>
      <c r="G19" s="56">
        <v>88.4</v>
      </c>
      <c r="H19" s="56">
        <v>6.8</v>
      </c>
      <c r="I19" s="56">
        <v>31.5</v>
      </c>
      <c r="J19" s="56">
        <v>29.7</v>
      </c>
      <c r="K19" s="56">
        <v>0.7</v>
      </c>
      <c r="L19" s="56">
        <v>655.8</v>
      </c>
      <c r="M19" s="56">
        <v>334.7</v>
      </c>
      <c r="N19" s="56">
        <v>9.5</v>
      </c>
      <c r="O19" s="56">
        <v>29.9</v>
      </c>
      <c r="P19" s="56">
        <v>285.10000000000002</v>
      </c>
      <c r="Q19" s="56">
        <v>214.3</v>
      </c>
      <c r="R19" s="56">
        <v>44.8</v>
      </c>
      <c r="S19" s="56">
        <v>0.5</v>
      </c>
      <c r="T19" s="56">
        <v>33.1</v>
      </c>
      <c r="U19" s="56">
        <v>14.6</v>
      </c>
      <c r="V19" s="56">
        <v>27.8</v>
      </c>
      <c r="W19" s="56">
        <v>0.6</v>
      </c>
      <c r="X19" s="56">
        <v>23.8</v>
      </c>
      <c r="Y19" s="56">
        <v>25.5</v>
      </c>
      <c r="Z19" s="56">
        <v>1605.5</v>
      </c>
      <c r="AA19" s="56">
        <v>40.200000000000003</v>
      </c>
      <c r="AB19" s="56">
        <v>119.5</v>
      </c>
      <c r="AC19" s="56">
        <v>196.5</v>
      </c>
      <c r="AD19" s="56">
        <v>82.9</v>
      </c>
      <c r="AE19" s="56">
        <v>374.1</v>
      </c>
      <c r="AF19" s="56">
        <v>22.4</v>
      </c>
      <c r="AG19" s="56">
        <v>1423.1</v>
      </c>
      <c r="AH19" s="56">
        <v>100.7</v>
      </c>
      <c r="AI19" s="56">
        <v>288.10000000000002</v>
      </c>
      <c r="AJ19" s="56">
        <v>72.099999999999994</v>
      </c>
      <c r="AK19" s="56">
        <v>22.3</v>
      </c>
      <c r="AL19" s="56">
        <v>21.2</v>
      </c>
      <c r="AM19" s="56">
        <v>0.7</v>
      </c>
      <c r="AN19" s="56">
        <v>2.1</v>
      </c>
      <c r="AO19" s="56">
        <v>2.2000000000000002</v>
      </c>
      <c r="AP19" s="56">
        <v>11.8</v>
      </c>
      <c r="AQ19" s="56">
        <v>0</v>
      </c>
      <c r="AR19" s="56">
        <v>0</v>
      </c>
      <c r="AS19" s="56">
        <v>0</v>
      </c>
      <c r="AT19" s="56">
        <v>11.8</v>
      </c>
      <c r="AU19" s="56">
        <v>0</v>
      </c>
      <c r="AV19" s="56">
        <v>13.7</v>
      </c>
      <c r="AW19" s="56">
        <v>31.1</v>
      </c>
      <c r="AX19" s="56">
        <v>8.5</v>
      </c>
      <c r="AY19" s="56">
        <v>3.7</v>
      </c>
      <c r="AZ19" s="56">
        <v>0.7</v>
      </c>
      <c r="BA19" s="56">
        <v>15.7</v>
      </c>
      <c r="BB19" s="56">
        <v>0.6</v>
      </c>
      <c r="BC19" s="56">
        <v>0.6</v>
      </c>
      <c r="BD19" s="56">
        <v>25.5</v>
      </c>
      <c r="BE19" s="56">
        <v>156.5</v>
      </c>
      <c r="BF19" s="56">
        <v>86.4</v>
      </c>
      <c r="BG19" s="56">
        <v>30.7</v>
      </c>
      <c r="BH19" s="56">
        <v>18.2</v>
      </c>
      <c r="BI19" s="56">
        <v>8.4</v>
      </c>
      <c r="BJ19" s="56">
        <v>11.7</v>
      </c>
      <c r="BK19" s="56">
        <v>11.9</v>
      </c>
      <c r="BL19" s="56">
        <v>1.3</v>
      </c>
      <c r="BM19" s="56">
        <v>9</v>
      </c>
      <c r="BN19" s="56">
        <v>0</v>
      </c>
      <c r="BO19" s="56">
        <v>0</v>
      </c>
      <c r="BP19" s="82">
        <v>6940.0999999999995</v>
      </c>
      <c r="BQ19" s="56">
        <v>447.3</v>
      </c>
      <c r="BR19" s="56">
        <v>447.3</v>
      </c>
      <c r="BS19" s="56">
        <v>0</v>
      </c>
      <c r="BT19" s="56">
        <v>0</v>
      </c>
      <c r="BU19" s="56">
        <v>135.4</v>
      </c>
      <c r="BV19" s="56">
        <v>0</v>
      </c>
      <c r="BW19" s="56">
        <v>135.4</v>
      </c>
      <c r="BX19" s="56">
        <v>10.6</v>
      </c>
      <c r="BY19" s="56">
        <v>5</v>
      </c>
      <c r="BZ19" s="56">
        <v>5.6</v>
      </c>
      <c r="CA19" s="82">
        <v>593.29999999999995</v>
      </c>
      <c r="CB19" s="82">
        <v>7533.4</v>
      </c>
      <c r="CC19" s="91"/>
    </row>
    <row r="20" spans="2:81" ht="13.5" thickBot="1" x14ac:dyDescent="0.25">
      <c r="B20" s="95" t="s">
        <v>383</v>
      </c>
      <c r="C20" s="56">
        <v>1160.7</v>
      </c>
      <c r="D20" s="56">
        <v>6.4</v>
      </c>
      <c r="E20" s="56">
        <v>10</v>
      </c>
      <c r="F20" s="56">
        <v>82</v>
      </c>
      <c r="G20" s="56">
        <v>821.8</v>
      </c>
      <c r="H20" s="56">
        <v>272.89999999999998</v>
      </c>
      <c r="I20" s="56">
        <v>205.2</v>
      </c>
      <c r="J20" s="56">
        <v>250.6</v>
      </c>
      <c r="K20" s="56">
        <v>77</v>
      </c>
      <c r="L20" s="56">
        <v>119</v>
      </c>
      <c r="M20" s="56">
        <v>8369.1</v>
      </c>
      <c r="N20" s="56">
        <v>1308.5999999999999</v>
      </c>
      <c r="O20" s="56">
        <v>1172.5</v>
      </c>
      <c r="P20" s="56">
        <v>582.9</v>
      </c>
      <c r="Q20" s="56">
        <v>303.5</v>
      </c>
      <c r="R20" s="56">
        <v>322.5</v>
      </c>
      <c r="S20" s="56">
        <v>38.5</v>
      </c>
      <c r="T20" s="56">
        <v>203.2</v>
      </c>
      <c r="U20" s="56">
        <v>90.4</v>
      </c>
      <c r="V20" s="56">
        <v>760.6</v>
      </c>
      <c r="W20" s="56">
        <v>93.7</v>
      </c>
      <c r="X20" s="56">
        <v>111.1</v>
      </c>
      <c r="Y20" s="56">
        <v>45.5</v>
      </c>
      <c r="Z20" s="56">
        <v>580.4</v>
      </c>
      <c r="AA20" s="56">
        <v>387.1</v>
      </c>
      <c r="AB20" s="56">
        <v>96.3</v>
      </c>
      <c r="AC20" s="56">
        <v>1134.4000000000001</v>
      </c>
      <c r="AD20" s="56">
        <v>181.1</v>
      </c>
      <c r="AE20" s="56">
        <v>740.4</v>
      </c>
      <c r="AF20" s="56">
        <v>20.6</v>
      </c>
      <c r="AG20" s="56">
        <v>32.6</v>
      </c>
      <c r="AH20" s="56">
        <v>0.4</v>
      </c>
      <c r="AI20" s="56">
        <v>11.4</v>
      </c>
      <c r="AJ20" s="56">
        <v>113</v>
      </c>
      <c r="AK20" s="56">
        <v>0.7</v>
      </c>
      <c r="AL20" s="56">
        <v>89</v>
      </c>
      <c r="AM20" s="56">
        <v>0.3</v>
      </c>
      <c r="AN20" s="56">
        <v>51.6</v>
      </c>
      <c r="AO20" s="56">
        <v>5.8</v>
      </c>
      <c r="AP20" s="56">
        <v>10</v>
      </c>
      <c r="AQ20" s="56">
        <v>16.2</v>
      </c>
      <c r="AR20" s="56">
        <v>3.6</v>
      </c>
      <c r="AS20" s="56">
        <v>6.7</v>
      </c>
      <c r="AT20" s="56">
        <v>2.2000000000000002</v>
      </c>
      <c r="AU20" s="56">
        <v>0</v>
      </c>
      <c r="AV20" s="56">
        <v>127</v>
      </c>
      <c r="AW20" s="56">
        <v>58.3</v>
      </c>
      <c r="AX20" s="56">
        <v>42</v>
      </c>
      <c r="AY20" s="56">
        <v>32.5</v>
      </c>
      <c r="AZ20" s="56">
        <v>16.899999999999999</v>
      </c>
      <c r="BA20" s="56">
        <v>3.6</v>
      </c>
      <c r="BB20" s="56">
        <v>1</v>
      </c>
      <c r="BC20" s="56">
        <v>0</v>
      </c>
      <c r="BD20" s="56">
        <v>35.799999999999997</v>
      </c>
      <c r="BE20" s="56">
        <v>117.9</v>
      </c>
      <c r="BF20" s="56">
        <v>15.4</v>
      </c>
      <c r="BG20" s="56">
        <v>966.7</v>
      </c>
      <c r="BH20" s="56">
        <v>42.9</v>
      </c>
      <c r="BI20" s="56">
        <v>0.6</v>
      </c>
      <c r="BJ20" s="56">
        <v>2.7</v>
      </c>
      <c r="BK20" s="56">
        <v>9.5</v>
      </c>
      <c r="BL20" s="56">
        <v>4.5999999999999996</v>
      </c>
      <c r="BM20" s="56">
        <v>33.6</v>
      </c>
      <c r="BN20" s="56">
        <v>0</v>
      </c>
      <c r="BO20" s="56">
        <v>0</v>
      </c>
      <c r="BP20" s="82">
        <v>21402.500000000004</v>
      </c>
      <c r="BQ20" s="56">
        <v>4325.1000000000004</v>
      </c>
      <c r="BR20" s="56">
        <v>4325.1000000000004</v>
      </c>
      <c r="BS20" s="56">
        <v>0</v>
      </c>
      <c r="BT20" s="56">
        <v>0</v>
      </c>
      <c r="BU20" s="56">
        <v>25.5</v>
      </c>
      <c r="BV20" s="56">
        <v>0</v>
      </c>
      <c r="BW20" s="56">
        <v>25.5</v>
      </c>
      <c r="BX20" s="56">
        <v>38.5</v>
      </c>
      <c r="BY20" s="56">
        <v>22.1</v>
      </c>
      <c r="BZ20" s="56">
        <v>16.399999999999999</v>
      </c>
      <c r="CA20" s="82">
        <v>4389.1000000000004</v>
      </c>
      <c r="CB20" s="82">
        <v>25791.600000000006</v>
      </c>
      <c r="CC20" s="91"/>
    </row>
    <row r="21" spans="2:81" ht="13.5" thickBot="1" x14ac:dyDescent="0.25">
      <c r="B21" s="95" t="s">
        <v>384</v>
      </c>
      <c r="C21" s="56">
        <v>31.5</v>
      </c>
      <c r="D21" s="56">
        <v>0</v>
      </c>
      <c r="E21" s="56">
        <v>0.8</v>
      </c>
      <c r="F21" s="56">
        <v>0.1</v>
      </c>
      <c r="G21" s="56">
        <v>46.7</v>
      </c>
      <c r="H21" s="56">
        <v>0.1</v>
      </c>
      <c r="I21" s="56">
        <v>0</v>
      </c>
      <c r="J21" s="56">
        <v>0</v>
      </c>
      <c r="K21" s="56">
        <v>0.2</v>
      </c>
      <c r="L21" s="56">
        <v>0</v>
      </c>
      <c r="M21" s="56">
        <v>45.5</v>
      </c>
      <c r="N21" s="56">
        <v>1098.5999999999999</v>
      </c>
      <c r="O21" s="56">
        <v>0</v>
      </c>
      <c r="P21" s="56">
        <v>0.5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0.1</v>
      </c>
      <c r="X21" s="56">
        <v>1.3</v>
      </c>
      <c r="Y21" s="56">
        <v>0.1</v>
      </c>
      <c r="Z21" s="56">
        <v>0</v>
      </c>
      <c r="AA21" s="56">
        <v>0.2</v>
      </c>
      <c r="AB21" s="56">
        <v>2.1</v>
      </c>
      <c r="AC21" s="56">
        <v>0.4</v>
      </c>
      <c r="AD21" s="56">
        <v>0</v>
      </c>
      <c r="AE21" s="56">
        <v>140.80000000000001</v>
      </c>
      <c r="AF21" s="56">
        <v>1</v>
      </c>
      <c r="AG21" s="56">
        <v>0.2</v>
      </c>
      <c r="AH21" s="56">
        <v>0</v>
      </c>
      <c r="AI21" s="56">
        <v>0</v>
      </c>
      <c r="AJ21" s="56">
        <v>3.3</v>
      </c>
      <c r="AK21" s="56">
        <v>0</v>
      </c>
      <c r="AL21" s="56">
        <v>23.4</v>
      </c>
      <c r="AM21" s="56">
        <v>0</v>
      </c>
      <c r="AN21" s="56">
        <v>0</v>
      </c>
      <c r="AO21" s="56">
        <v>0.2</v>
      </c>
      <c r="AP21" s="56">
        <v>0</v>
      </c>
      <c r="AQ21" s="56">
        <v>0.3</v>
      </c>
      <c r="AR21" s="56">
        <v>0</v>
      </c>
      <c r="AS21" s="56">
        <v>0.1</v>
      </c>
      <c r="AT21" s="56">
        <v>0</v>
      </c>
      <c r="AU21" s="56">
        <v>0</v>
      </c>
      <c r="AV21" s="56">
        <v>2.9</v>
      </c>
      <c r="AW21" s="56">
        <v>3.7</v>
      </c>
      <c r="AX21" s="56">
        <v>17.5</v>
      </c>
      <c r="AY21" s="56">
        <v>5.8</v>
      </c>
      <c r="AZ21" s="56">
        <v>12</v>
      </c>
      <c r="BA21" s="56">
        <v>0</v>
      </c>
      <c r="BB21" s="56">
        <v>0</v>
      </c>
      <c r="BC21" s="56">
        <v>0</v>
      </c>
      <c r="BD21" s="56">
        <v>0.1</v>
      </c>
      <c r="BE21" s="56">
        <v>45.6</v>
      </c>
      <c r="BF21" s="56">
        <v>3.4</v>
      </c>
      <c r="BG21" s="56">
        <v>3344</v>
      </c>
      <c r="BH21" s="56">
        <v>178.2</v>
      </c>
      <c r="BI21" s="56">
        <v>0</v>
      </c>
      <c r="BJ21" s="56">
        <v>0.3</v>
      </c>
      <c r="BK21" s="56">
        <v>13.5</v>
      </c>
      <c r="BL21" s="56">
        <v>0</v>
      </c>
      <c r="BM21" s="56">
        <v>8.3000000000000007</v>
      </c>
      <c r="BN21" s="56">
        <v>0</v>
      </c>
      <c r="BO21" s="56">
        <v>0</v>
      </c>
      <c r="BP21" s="82">
        <v>5032.8</v>
      </c>
      <c r="BQ21" s="56">
        <v>11680.625</v>
      </c>
      <c r="BR21" s="56">
        <v>4283.3</v>
      </c>
      <c r="BS21" s="56">
        <v>0</v>
      </c>
      <c r="BT21" s="56">
        <v>7397.3249999999998</v>
      </c>
      <c r="BU21" s="56">
        <v>146.9</v>
      </c>
      <c r="BV21" s="56">
        <v>0</v>
      </c>
      <c r="BW21" s="56">
        <v>146.9</v>
      </c>
      <c r="BX21" s="56">
        <v>1876.8000000000002</v>
      </c>
      <c r="BY21" s="56">
        <v>1077.9000000000001</v>
      </c>
      <c r="BZ21" s="56">
        <v>798.9</v>
      </c>
      <c r="CA21" s="82">
        <v>13704.325000000001</v>
      </c>
      <c r="CB21" s="82">
        <v>18737.125</v>
      </c>
      <c r="CC21" s="91"/>
    </row>
    <row r="22" spans="2:81" ht="13.5" thickBot="1" x14ac:dyDescent="0.25">
      <c r="B22" s="95" t="s">
        <v>385</v>
      </c>
      <c r="C22" s="56">
        <v>142.5</v>
      </c>
      <c r="D22" s="56">
        <v>0</v>
      </c>
      <c r="E22" s="56">
        <v>4.9000000000000004</v>
      </c>
      <c r="F22" s="56">
        <v>5.9</v>
      </c>
      <c r="G22" s="56">
        <v>851.4</v>
      </c>
      <c r="H22" s="56">
        <v>96.9</v>
      </c>
      <c r="I22" s="56">
        <v>39.9</v>
      </c>
      <c r="J22" s="56">
        <v>116.1</v>
      </c>
      <c r="K22" s="56">
        <v>94.9</v>
      </c>
      <c r="L22" s="56">
        <v>0.6</v>
      </c>
      <c r="M22" s="56">
        <v>400.6</v>
      </c>
      <c r="N22" s="56">
        <v>126.3</v>
      </c>
      <c r="O22" s="56">
        <v>2051.6999999999998</v>
      </c>
      <c r="P22" s="56">
        <v>148.1</v>
      </c>
      <c r="Q22" s="56">
        <v>17.2</v>
      </c>
      <c r="R22" s="56">
        <v>119.9</v>
      </c>
      <c r="S22" s="56">
        <v>34.1</v>
      </c>
      <c r="T22" s="56">
        <v>244.6</v>
      </c>
      <c r="U22" s="56">
        <v>122.8</v>
      </c>
      <c r="V22" s="56">
        <v>1455.3</v>
      </c>
      <c r="W22" s="56">
        <v>51.8</v>
      </c>
      <c r="X22" s="56">
        <v>142.30000000000001</v>
      </c>
      <c r="Y22" s="56">
        <v>24.8</v>
      </c>
      <c r="Z22" s="56">
        <v>0.8</v>
      </c>
      <c r="AA22" s="56">
        <v>1.8</v>
      </c>
      <c r="AB22" s="56">
        <v>62.5</v>
      </c>
      <c r="AC22" s="56">
        <v>624.5</v>
      </c>
      <c r="AD22" s="56">
        <v>655.5</v>
      </c>
      <c r="AE22" s="56">
        <v>264.2</v>
      </c>
      <c r="AF22" s="56">
        <v>56.4</v>
      </c>
      <c r="AG22" s="56">
        <v>21.4</v>
      </c>
      <c r="AH22" s="56">
        <v>1</v>
      </c>
      <c r="AI22" s="56">
        <v>10.199999999999999</v>
      </c>
      <c r="AJ22" s="56">
        <v>99.1</v>
      </c>
      <c r="AK22" s="56">
        <v>0.7</v>
      </c>
      <c r="AL22" s="56">
        <v>196.8</v>
      </c>
      <c r="AM22" s="56">
        <v>3.1</v>
      </c>
      <c r="AN22" s="56">
        <v>10.6</v>
      </c>
      <c r="AO22" s="56">
        <v>30.4</v>
      </c>
      <c r="AP22" s="56">
        <v>19.399999999999999</v>
      </c>
      <c r="AQ22" s="56">
        <v>4.9000000000000004</v>
      </c>
      <c r="AR22" s="56">
        <v>0.6</v>
      </c>
      <c r="AS22" s="56">
        <v>1.7</v>
      </c>
      <c r="AT22" s="56">
        <v>21.6</v>
      </c>
      <c r="AU22" s="56">
        <v>0</v>
      </c>
      <c r="AV22" s="56">
        <v>6.6</v>
      </c>
      <c r="AW22" s="56">
        <v>52.9</v>
      </c>
      <c r="AX22" s="56">
        <v>4.3</v>
      </c>
      <c r="AY22" s="56">
        <v>76.900000000000006</v>
      </c>
      <c r="AZ22" s="56">
        <v>3.2</v>
      </c>
      <c r="BA22" s="56">
        <v>61.7</v>
      </c>
      <c r="BB22" s="56">
        <v>3.6</v>
      </c>
      <c r="BC22" s="56">
        <v>0</v>
      </c>
      <c r="BD22" s="56">
        <v>131.9</v>
      </c>
      <c r="BE22" s="56">
        <v>20.5</v>
      </c>
      <c r="BF22" s="56">
        <v>6.7</v>
      </c>
      <c r="BG22" s="56">
        <v>32.5</v>
      </c>
      <c r="BH22" s="56">
        <v>3.7</v>
      </c>
      <c r="BI22" s="56">
        <v>13</v>
      </c>
      <c r="BJ22" s="56">
        <v>25.7</v>
      </c>
      <c r="BK22" s="56">
        <v>11</v>
      </c>
      <c r="BL22" s="56">
        <v>3</v>
      </c>
      <c r="BM22" s="56">
        <v>19.2</v>
      </c>
      <c r="BN22" s="56">
        <v>0</v>
      </c>
      <c r="BO22" s="56">
        <v>0</v>
      </c>
      <c r="BP22" s="82">
        <v>8856.2000000000044</v>
      </c>
      <c r="BQ22" s="56">
        <v>872.3</v>
      </c>
      <c r="BR22" s="56">
        <v>872.3</v>
      </c>
      <c r="BS22" s="56">
        <v>0</v>
      </c>
      <c r="BT22" s="56">
        <v>0</v>
      </c>
      <c r="BU22" s="56">
        <v>23.6</v>
      </c>
      <c r="BV22" s="56">
        <v>0</v>
      </c>
      <c r="BW22" s="56">
        <v>23.6</v>
      </c>
      <c r="BX22" s="56">
        <v>16</v>
      </c>
      <c r="BY22" s="56">
        <v>10.9</v>
      </c>
      <c r="BZ22" s="56">
        <v>5.0999999999999996</v>
      </c>
      <c r="CA22" s="82">
        <v>911.9</v>
      </c>
      <c r="CB22" s="82">
        <v>9768.100000000004</v>
      </c>
      <c r="CC22" s="91"/>
    </row>
    <row r="23" spans="2:81" ht="13.5" thickBot="1" x14ac:dyDescent="0.25">
      <c r="B23" s="95" t="s">
        <v>386</v>
      </c>
      <c r="C23" s="56">
        <v>3.7</v>
      </c>
      <c r="D23" s="56">
        <v>0</v>
      </c>
      <c r="E23" s="56">
        <v>0</v>
      </c>
      <c r="F23" s="56">
        <v>31.8</v>
      </c>
      <c r="G23" s="56">
        <v>153.9</v>
      </c>
      <c r="H23" s="56">
        <v>7.8</v>
      </c>
      <c r="I23" s="56">
        <v>12.6</v>
      </c>
      <c r="J23" s="56">
        <v>0</v>
      </c>
      <c r="K23" s="56">
        <v>3.9</v>
      </c>
      <c r="L23" s="56">
        <v>0.8</v>
      </c>
      <c r="M23" s="56">
        <v>101.4</v>
      </c>
      <c r="N23" s="56">
        <v>20.9</v>
      </c>
      <c r="O23" s="56">
        <v>30.1</v>
      </c>
      <c r="P23" s="56">
        <v>579.29999999999995</v>
      </c>
      <c r="Q23" s="56">
        <v>71.7</v>
      </c>
      <c r="R23" s="56">
        <v>26.1</v>
      </c>
      <c r="S23" s="56">
        <v>2.6</v>
      </c>
      <c r="T23" s="56">
        <v>109.6</v>
      </c>
      <c r="U23" s="56">
        <v>14.9</v>
      </c>
      <c r="V23" s="56">
        <v>72.099999999999994</v>
      </c>
      <c r="W23" s="56">
        <v>25.5</v>
      </c>
      <c r="X23" s="56">
        <v>20.8</v>
      </c>
      <c r="Y23" s="56">
        <v>3</v>
      </c>
      <c r="Z23" s="56">
        <v>1.3</v>
      </c>
      <c r="AA23" s="56">
        <v>1.9</v>
      </c>
      <c r="AB23" s="56">
        <v>13.5</v>
      </c>
      <c r="AC23" s="56">
        <v>1212.2</v>
      </c>
      <c r="AD23" s="56">
        <v>77.599999999999994</v>
      </c>
      <c r="AE23" s="56">
        <v>28.9</v>
      </c>
      <c r="AF23" s="56">
        <v>34.4</v>
      </c>
      <c r="AG23" s="56">
        <v>0.8</v>
      </c>
      <c r="AH23" s="56">
        <v>0.1</v>
      </c>
      <c r="AI23" s="56">
        <v>1.1000000000000001</v>
      </c>
      <c r="AJ23" s="56">
        <v>2.2999999999999998</v>
      </c>
      <c r="AK23" s="56">
        <v>0.2</v>
      </c>
      <c r="AL23" s="56">
        <v>35.200000000000003</v>
      </c>
      <c r="AM23" s="56">
        <v>0.1</v>
      </c>
      <c r="AN23" s="56">
        <v>0.2</v>
      </c>
      <c r="AO23" s="56">
        <v>0</v>
      </c>
      <c r="AP23" s="56">
        <v>1</v>
      </c>
      <c r="AQ23" s="56">
        <v>0.4</v>
      </c>
      <c r="AR23" s="56">
        <v>0</v>
      </c>
      <c r="AS23" s="56">
        <v>0</v>
      </c>
      <c r="AT23" s="56">
        <v>3.7</v>
      </c>
      <c r="AU23" s="56">
        <v>0</v>
      </c>
      <c r="AV23" s="56">
        <v>0.7</v>
      </c>
      <c r="AW23" s="56">
        <v>9.5</v>
      </c>
      <c r="AX23" s="56">
        <v>0.8</v>
      </c>
      <c r="AY23" s="56">
        <v>3.3</v>
      </c>
      <c r="AZ23" s="56">
        <v>1.1000000000000001</v>
      </c>
      <c r="BA23" s="56">
        <v>1</v>
      </c>
      <c r="BB23" s="56">
        <v>0</v>
      </c>
      <c r="BC23" s="56">
        <v>0</v>
      </c>
      <c r="BD23" s="56">
        <v>29.7</v>
      </c>
      <c r="BE23" s="56">
        <v>10.4</v>
      </c>
      <c r="BF23" s="56">
        <v>3.3</v>
      </c>
      <c r="BG23" s="56">
        <v>29.6</v>
      </c>
      <c r="BH23" s="56">
        <v>2.1</v>
      </c>
      <c r="BI23" s="56">
        <v>2.8</v>
      </c>
      <c r="BJ23" s="56">
        <v>0.6</v>
      </c>
      <c r="BK23" s="56">
        <v>3.6</v>
      </c>
      <c r="BL23" s="56">
        <v>0.1</v>
      </c>
      <c r="BM23" s="56">
        <v>3.9</v>
      </c>
      <c r="BN23" s="56">
        <v>0</v>
      </c>
      <c r="BO23" s="56">
        <v>0</v>
      </c>
      <c r="BP23" s="82">
        <v>2809.8999999999992</v>
      </c>
      <c r="BQ23" s="56">
        <v>67.5</v>
      </c>
      <c r="BR23" s="56">
        <v>67.5</v>
      </c>
      <c r="BS23" s="56">
        <v>0</v>
      </c>
      <c r="BT23" s="56">
        <v>0</v>
      </c>
      <c r="BU23" s="56">
        <v>3.6</v>
      </c>
      <c r="BV23" s="56">
        <v>0</v>
      </c>
      <c r="BW23" s="56">
        <v>3.6</v>
      </c>
      <c r="BX23" s="56">
        <v>34.200000000000003</v>
      </c>
      <c r="BY23" s="56">
        <v>17.100000000000001</v>
      </c>
      <c r="BZ23" s="56">
        <v>17.100000000000001</v>
      </c>
      <c r="CA23" s="82">
        <v>105.30000000000001</v>
      </c>
      <c r="CB23" s="82">
        <v>2915.1999999999994</v>
      </c>
      <c r="CC23" s="91"/>
    </row>
    <row r="24" spans="2:81" ht="13.5" thickBot="1" x14ac:dyDescent="0.25">
      <c r="B24" s="95" t="s">
        <v>387</v>
      </c>
      <c r="C24" s="56">
        <v>0</v>
      </c>
      <c r="D24" s="56">
        <v>0</v>
      </c>
      <c r="E24" s="56">
        <v>0.2</v>
      </c>
      <c r="F24" s="56">
        <v>16.2</v>
      </c>
      <c r="G24" s="56">
        <v>33.1</v>
      </c>
      <c r="H24" s="56">
        <v>2.8</v>
      </c>
      <c r="I24" s="56">
        <v>4.5999999999999996</v>
      </c>
      <c r="J24" s="56">
        <v>32.4</v>
      </c>
      <c r="K24" s="56">
        <v>28.6</v>
      </c>
      <c r="L24" s="56">
        <v>0</v>
      </c>
      <c r="M24" s="56">
        <v>33.9</v>
      </c>
      <c r="N24" s="56">
        <v>15</v>
      </c>
      <c r="O24" s="56">
        <v>66.599999999999994</v>
      </c>
      <c r="P24" s="56">
        <v>50</v>
      </c>
      <c r="Q24" s="56">
        <v>3128.8</v>
      </c>
      <c r="R24" s="56">
        <v>3644.4</v>
      </c>
      <c r="S24" s="56">
        <v>36.200000000000003</v>
      </c>
      <c r="T24" s="56">
        <v>641.4</v>
      </c>
      <c r="U24" s="56">
        <v>714.1</v>
      </c>
      <c r="V24" s="56">
        <v>908.8</v>
      </c>
      <c r="W24" s="56">
        <v>172</v>
      </c>
      <c r="X24" s="56">
        <v>124.9</v>
      </c>
      <c r="Y24" s="56">
        <v>69.8</v>
      </c>
      <c r="Z24" s="56">
        <v>78.5</v>
      </c>
      <c r="AA24" s="56">
        <v>3</v>
      </c>
      <c r="AB24" s="56">
        <v>34.200000000000003</v>
      </c>
      <c r="AC24" s="56">
        <v>799</v>
      </c>
      <c r="AD24" s="56">
        <v>5.0999999999999996</v>
      </c>
      <c r="AE24" s="56">
        <v>270.8</v>
      </c>
      <c r="AF24" s="56">
        <v>13.8</v>
      </c>
      <c r="AG24" s="56">
        <v>21.9</v>
      </c>
      <c r="AH24" s="56">
        <v>2.6</v>
      </c>
      <c r="AI24" s="56">
        <v>2.9</v>
      </c>
      <c r="AJ24" s="56">
        <v>61.4</v>
      </c>
      <c r="AK24" s="56">
        <v>0.1</v>
      </c>
      <c r="AL24" s="56">
        <v>1.8</v>
      </c>
      <c r="AM24" s="56">
        <v>0.1</v>
      </c>
      <c r="AN24" s="56">
        <v>8.8000000000000007</v>
      </c>
      <c r="AO24" s="56">
        <v>6</v>
      </c>
      <c r="AP24" s="56">
        <v>2.5</v>
      </c>
      <c r="AQ24" s="56">
        <v>1.7</v>
      </c>
      <c r="AR24" s="56">
        <v>0.4</v>
      </c>
      <c r="AS24" s="56">
        <v>0.6</v>
      </c>
      <c r="AT24" s="56">
        <v>16.2</v>
      </c>
      <c r="AU24" s="56">
        <v>0</v>
      </c>
      <c r="AV24" s="56">
        <v>17.3</v>
      </c>
      <c r="AW24" s="56">
        <v>77.900000000000006</v>
      </c>
      <c r="AX24" s="56">
        <v>0.8</v>
      </c>
      <c r="AY24" s="56">
        <v>13.5</v>
      </c>
      <c r="AZ24" s="56">
        <v>0</v>
      </c>
      <c r="BA24" s="56">
        <v>0</v>
      </c>
      <c r="BB24" s="56">
        <v>0</v>
      </c>
      <c r="BC24" s="56">
        <v>0</v>
      </c>
      <c r="BD24" s="56">
        <v>17.100000000000001</v>
      </c>
      <c r="BE24" s="56">
        <v>14.6</v>
      </c>
      <c r="BF24" s="56">
        <v>2.4</v>
      </c>
      <c r="BG24" s="56">
        <v>0</v>
      </c>
      <c r="BH24" s="56">
        <v>0</v>
      </c>
      <c r="BI24" s="56">
        <v>0.2</v>
      </c>
      <c r="BJ24" s="56">
        <v>0.6</v>
      </c>
      <c r="BK24" s="56">
        <v>0</v>
      </c>
      <c r="BL24" s="56">
        <v>0</v>
      </c>
      <c r="BM24" s="56">
        <v>0.3</v>
      </c>
      <c r="BN24" s="56">
        <v>0</v>
      </c>
      <c r="BO24" s="56">
        <v>0</v>
      </c>
      <c r="BP24" s="82">
        <v>11199.899999999996</v>
      </c>
      <c r="BQ24" s="56">
        <v>0</v>
      </c>
      <c r="BR24" s="56">
        <v>0</v>
      </c>
      <c r="BS24" s="56">
        <v>0</v>
      </c>
      <c r="BT24" s="56">
        <v>0</v>
      </c>
      <c r="BU24" s="56">
        <v>76.900000000000006</v>
      </c>
      <c r="BV24" s="56">
        <v>1.4</v>
      </c>
      <c r="BW24" s="56">
        <v>75.5</v>
      </c>
      <c r="BX24" s="56">
        <v>163.10000000000002</v>
      </c>
      <c r="BY24" s="56">
        <v>104.10000000000001</v>
      </c>
      <c r="BZ24" s="56">
        <v>59</v>
      </c>
      <c r="CA24" s="82">
        <v>240.00000000000003</v>
      </c>
      <c r="CB24" s="82">
        <v>11439.899999999996</v>
      </c>
      <c r="CC24" s="91"/>
    </row>
    <row r="25" spans="2:81" ht="13.5" thickBot="1" x14ac:dyDescent="0.25">
      <c r="B25" s="95" t="s">
        <v>388</v>
      </c>
      <c r="C25" s="56">
        <v>124.6</v>
      </c>
      <c r="D25" s="56">
        <v>0</v>
      </c>
      <c r="E25" s="56">
        <v>0.9</v>
      </c>
      <c r="F25" s="56">
        <v>9.6</v>
      </c>
      <c r="G25" s="56">
        <v>179.9</v>
      </c>
      <c r="H25" s="56">
        <v>36.799999999999997</v>
      </c>
      <c r="I25" s="56">
        <v>19.3</v>
      </c>
      <c r="J25" s="56">
        <v>6.4</v>
      </c>
      <c r="K25" s="56">
        <v>8.1</v>
      </c>
      <c r="L25" s="56">
        <v>0.1</v>
      </c>
      <c r="M25" s="56">
        <v>76.900000000000006</v>
      </c>
      <c r="N25" s="56">
        <v>10.1</v>
      </c>
      <c r="O25" s="56">
        <v>128.80000000000001</v>
      </c>
      <c r="P25" s="56">
        <v>40.1</v>
      </c>
      <c r="Q25" s="56">
        <v>319</v>
      </c>
      <c r="R25" s="56">
        <v>1212.8</v>
      </c>
      <c r="S25" s="56">
        <v>46.2</v>
      </c>
      <c r="T25" s="56">
        <v>232.5</v>
      </c>
      <c r="U25" s="56">
        <v>249.1</v>
      </c>
      <c r="V25" s="56">
        <v>1696.4</v>
      </c>
      <c r="W25" s="56">
        <v>154.80000000000001</v>
      </c>
      <c r="X25" s="56">
        <v>79.099999999999994</v>
      </c>
      <c r="Y25" s="56">
        <v>67.7</v>
      </c>
      <c r="Z25" s="56">
        <v>75.3</v>
      </c>
      <c r="AA25" s="56">
        <v>12.3</v>
      </c>
      <c r="AB25" s="56">
        <v>59.7</v>
      </c>
      <c r="AC25" s="56">
        <v>659.2</v>
      </c>
      <c r="AD25" s="56">
        <v>59.6</v>
      </c>
      <c r="AE25" s="56">
        <v>65.2</v>
      </c>
      <c r="AF25" s="56">
        <v>10.1</v>
      </c>
      <c r="AG25" s="56">
        <v>1.8</v>
      </c>
      <c r="AH25" s="56">
        <v>0</v>
      </c>
      <c r="AI25" s="56">
        <v>0.1</v>
      </c>
      <c r="AJ25" s="56">
        <v>50.6</v>
      </c>
      <c r="AK25" s="56">
        <v>0.1</v>
      </c>
      <c r="AL25" s="56">
        <v>45.7</v>
      </c>
      <c r="AM25" s="56">
        <v>0.3</v>
      </c>
      <c r="AN25" s="56">
        <v>4.5</v>
      </c>
      <c r="AO25" s="56">
        <v>0.8</v>
      </c>
      <c r="AP25" s="56">
        <v>7.8</v>
      </c>
      <c r="AQ25" s="56">
        <v>0</v>
      </c>
      <c r="AR25" s="56">
        <v>0</v>
      </c>
      <c r="AS25" s="56">
        <v>0</v>
      </c>
      <c r="AT25" s="56">
        <v>8.6</v>
      </c>
      <c r="AU25" s="56">
        <v>0</v>
      </c>
      <c r="AV25" s="56">
        <v>1.7</v>
      </c>
      <c r="AW25" s="56">
        <v>43.8</v>
      </c>
      <c r="AX25" s="56">
        <v>1.5</v>
      </c>
      <c r="AY25" s="56">
        <v>27.9</v>
      </c>
      <c r="AZ25" s="56">
        <v>0</v>
      </c>
      <c r="BA25" s="56">
        <v>99.1</v>
      </c>
      <c r="BB25" s="56">
        <v>4.5</v>
      </c>
      <c r="BC25" s="56">
        <v>0</v>
      </c>
      <c r="BD25" s="56">
        <v>28.5</v>
      </c>
      <c r="BE25" s="56">
        <v>9.8000000000000007</v>
      </c>
      <c r="BF25" s="56">
        <v>5.2</v>
      </c>
      <c r="BG25" s="56">
        <v>1.1000000000000001</v>
      </c>
      <c r="BH25" s="56">
        <v>0</v>
      </c>
      <c r="BI25" s="56">
        <v>1</v>
      </c>
      <c r="BJ25" s="56">
        <v>7.2</v>
      </c>
      <c r="BK25" s="56">
        <v>2.8</v>
      </c>
      <c r="BL25" s="56">
        <v>12.8</v>
      </c>
      <c r="BM25" s="56">
        <v>6.5</v>
      </c>
      <c r="BN25" s="56">
        <v>0</v>
      </c>
      <c r="BO25" s="56">
        <v>0</v>
      </c>
      <c r="BP25" s="82">
        <v>6014.3000000000038</v>
      </c>
      <c r="BQ25" s="56">
        <v>174</v>
      </c>
      <c r="BR25" s="56">
        <v>174</v>
      </c>
      <c r="BS25" s="56">
        <v>0</v>
      </c>
      <c r="BT25" s="56">
        <v>0</v>
      </c>
      <c r="BU25" s="56">
        <v>968.4</v>
      </c>
      <c r="BV25" s="56">
        <v>934.6</v>
      </c>
      <c r="BW25" s="56">
        <v>33.799999999999997</v>
      </c>
      <c r="BX25" s="56">
        <v>30.4</v>
      </c>
      <c r="BY25" s="56">
        <v>18.899999999999999</v>
      </c>
      <c r="BZ25" s="56">
        <v>11.5</v>
      </c>
      <c r="CA25" s="82">
        <v>1172.8</v>
      </c>
      <c r="CB25" s="82">
        <v>7187.100000000004</v>
      </c>
      <c r="CC25" s="91"/>
    </row>
    <row r="26" spans="2:81" ht="13.5" thickBot="1" x14ac:dyDescent="0.25">
      <c r="B26" s="95" t="s">
        <v>389</v>
      </c>
      <c r="C26" s="56">
        <v>4</v>
      </c>
      <c r="D26" s="56">
        <v>0</v>
      </c>
      <c r="E26" s="56">
        <v>5.8</v>
      </c>
      <c r="F26" s="56">
        <v>5.8</v>
      </c>
      <c r="G26" s="56">
        <v>6.1</v>
      </c>
      <c r="H26" s="56">
        <v>1.3</v>
      </c>
      <c r="I26" s="56">
        <v>1.4</v>
      </c>
      <c r="J26" s="56">
        <v>0</v>
      </c>
      <c r="K26" s="56">
        <v>24.4</v>
      </c>
      <c r="L26" s="56">
        <v>0.4</v>
      </c>
      <c r="M26" s="56">
        <v>3.3</v>
      </c>
      <c r="N26" s="56">
        <v>0.7</v>
      </c>
      <c r="O26" s="56">
        <v>2.2000000000000002</v>
      </c>
      <c r="P26" s="56">
        <v>1.4</v>
      </c>
      <c r="Q26" s="56">
        <v>0</v>
      </c>
      <c r="R26" s="56">
        <v>94.5</v>
      </c>
      <c r="S26" s="56">
        <v>702.1</v>
      </c>
      <c r="T26" s="56">
        <v>349.6</v>
      </c>
      <c r="U26" s="56">
        <v>174.7</v>
      </c>
      <c r="V26" s="56">
        <v>1179.4000000000001</v>
      </c>
      <c r="W26" s="56">
        <v>13</v>
      </c>
      <c r="X26" s="56">
        <v>74.3</v>
      </c>
      <c r="Y26" s="56">
        <v>45.7</v>
      </c>
      <c r="Z26" s="56">
        <v>250.8</v>
      </c>
      <c r="AA26" s="56">
        <v>38.799999999999997</v>
      </c>
      <c r="AB26" s="56">
        <v>21.2</v>
      </c>
      <c r="AC26" s="56">
        <v>222</v>
      </c>
      <c r="AD26" s="56">
        <v>22.8</v>
      </c>
      <c r="AE26" s="56">
        <v>323.60000000000002</v>
      </c>
      <c r="AF26" s="56">
        <v>84.1</v>
      </c>
      <c r="AG26" s="56">
        <v>53.6</v>
      </c>
      <c r="AH26" s="56">
        <v>2.4</v>
      </c>
      <c r="AI26" s="56">
        <v>20.9</v>
      </c>
      <c r="AJ26" s="56">
        <v>40.700000000000003</v>
      </c>
      <c r="AK26" s="56">
        <v>5.2</v>
      </c>
      <c r="AL26" s="56">
        <v>246</v>
      </c>
      <c r="AM26" s="56">
        <v>16.7</v>
      </c>
      <c r="AN26" s="56">
        <v>1014.9</v>
      </c>
      <c r="AO26" s="56">
        <v>1546.1</v>
      </c>
      <c r="AP26" s="56">
        <v>1076.5999999999999</v>
      </c>
      <c r="AQ26" s="56">
        <v>20.2</v>
      </c>
      <c r="AR26" s="56">
        <v>1.1000000000000001</v>
      </c>
      <c r="AS26" s="56">
        <v>7.3</v>
      </c>
      <c r="AT26" s="56">
        <v>66.7</v>
      </c>
      <c r="AU26" s="56">
        <v>0</v>
      </c>
      <c r="AV26" s="56">
        <v>12.9</v>
      </c>
      <c r="AW26" s="56">
        <v>553.79999999999995</v>
      </c>
      <c r="AX26" s="56">
        <v>59.7</v>
      </c>
      <c r="AY26" s="56">
        <v>142.69999999999999</v>
      </c>
      <c r="AZ26" s="56">
        <v>40.1</v>
      </c>
      <c r="BA26" s="56">
        <v>72.8</v>
      </c>
      <c r="BB26" s="56">
        <v>2.2000000000000002</v>
      </c>
      <c r="BC26" s="56">
        <v>0.1</v>
      </c>
      <c r="BD26" s="56">
        <v>281.8</v>
      </c>
      <c r="BE26" s="56">
        <v>113.8</v>
      </c>
      <c r="BF26" s="56">
        <v>31.6</v>
      </c>
      <c r="BG26" s="56">
        <v>190.1</v>
      </c>
      <c r="BH26" s="56">
        <v>79.2</v>
      </c>
      <c r="BI26" s="56">
        <v>81.099999999999994</v>
      </c>
      <c r="BJ26" s="56">
        <v>37.700000000000003</v>
      </c>
      <c r="BK26" s="56">
        <v>49.1</v>
      </c>
      <c r="BL26" s="56">
        <v>163.6</v>
      </c>
      <c r="BM26" s="56">
        <v>25.3</v>
      </c>
      <c r="BN26" s="56">
        <v>0</v>
      </c>
      <c r="BO26" s="56">
        <v>0</v>
      </c>
      <c r="BP26" s="82">
        <v>9709.4000000000033</v>
      </c>
      <c r="BQ26" s="56">
        <v>3597.5</v>
      </c>
      <c r="BR26" s="56">
        <v>3596.6</v>
      </c>
      <c r="BS26" s="56">
        <v>0</v>
      </c>
      <c r="BT26" s="56">
        <v>0.9</v>
      </c>
      <c r="BU26" s="56">
        <v>5672.5</v>
      </c>
      <c r="BV26" s="56">
        <v>5622.8</v>
      </c>
      <c r="BW26" s="56">
        <v>49.7</v>
      </c>
      <c r="BX26" s="56">
        <v>3266.3</v>
      </c>
      <c r="BY26" s="56">
        <v>2235.0000000000005</v>
      </c>
      <c r="BZ26" s="56">
        <v>1031.3</v>
      </c>
      <c r="CA26" s="82">
        <v>12536.3</v>
      </c>
      <c r="CB26" s="82">
        <v>22245.700000000004</v>
      </c>
      <c r="CC26" s="91"/>
    </row>
    <row r="27" spans="2:81" ht="13.5" thickBot="1" x14ac:dyDescent="0.25">
      <c r="B27" s="95" t="s">
        <v>390</v>
      </c>
      <c r="C27" s="56">
        <v>14.7</v>
      </c>
      <c r="D27" s="56">
        <v>0</v>
      </c>
      <c r="E27" s="56">
        <v>4.3</v>
      </c>
      <c r="F27" s="56">
        <v>2.5</v>
      </c>
      <c r="G27" s="56">
        <v>10.7</v>
      </c>
      <c r="H27" s="56">
        <v>1.8</v>
      </c>
      <c r="I27" s="56">
        <v>2.2000000000000002</v>
      </c>
      <c r="J27" s="56">
        <v>1.2</v>
      </c>
      <c r="K27" s="56">
        <v>1.2</v>
      </c>
      <c r="L27" s="56">
        <v>0.4</v>
      </c>
      <c r="M27" s="56">
        <v>6.1</v>
      </c>
      <c r="N27" s="56">
        <v>1.8</v>
      </c>
      <c r="O27" s="56">
        <v>8.9</v>
      </c>
      <c r="P27" s="56">
        <v>49.1</v>
      </c>
      <c r="Q27" s="56">
        <v>61.4</v>
      </c>
      <c r="R27" s="56">
        <v>110.8</v>
      </c>
      <c r="S27" s="56">
        <v>261.5</v>
      </c>
      <c r="T27" s="56">
        <v>1686.7</v>
      </c>
      <c r="U27" s="56">
        <v>588.29999999999995</v>
      </c>
      <c r="V27" s="56">
        <v>1505.8</v>
      </c>
      <c r="W27" s="56">
        <v>179.3</v>
      </c>
      <c r="X27" s="56">
        <v>29</v>
      </c>
      <c r="Y27" s="56">
        <v>212</v>
      </c>
      <c r="Z27" s="56">
        <v>316.8</v>
      </c>
      <c r="AA27" s="56">
        <v>56.4</v>
      </c>
      <c r="AB27" s="56">
        <v>23.4</v>
      </c>
      <c r="AC27" s="56">
        <v>3537.3</v>
      </c>
      <c r="AD27" s="56">
        <v>55</v>
      </c>
      <c r="AE27" s="56">
        <v>206.3</v>
      </c>
      <c r="AF27" s="56">
        <v>39.799999999999997</v>
      </c>
      <c r="AG27" s="56">
        <v>12.3</v>
      </c>
      <c r="AH27" s="56">
        <v>0.6</v>
      </c>
      <c r="AI27" s="56">
        <v>1</v>
      </c>
      <c r="AJ27" s="56">
        <v>29.9</v>
      </c>
      <c r="AK27" s="56">
        <v>1.2</v>
      </c>
      <c r="AL27" s="56">
        <v>109.2</v>
      </c>
      <c r="AM27" s="56">
        <v>1.3</v>
      </c>
      <c r="AN27" s="56">
        <v>7.1</v>
      </c>
      <c r="AO27" s="56">
        <v>275.10000000000002</v>
      </c>
      <c r="AP27" s="56">
        <v>112.3</v>
      </c>
      <c r="AQ27" s="56">
        <v>12.6</v>
      </c>
      <c r="AR27" s="56">
        <v>0.9</v>
      </c>
      <c r="AS27" s="56">
        <v>3</v>
      </c>
      <c r="AT27" s="56">
        <v>74.8</v>
      </c>
      <c r="AU27" s="56">
        <v>0</v>
      </c>
      <c r="AV27" s="56">
        <v>24.7</v>
      </c>
      <c r="AW27" s="56">
        <v>219.4</v>
      </c>
      <c r="AX27" s="56">
        <v>5.5</v>
      </c>
      <c r="AY27" s="56">
        <v>57.5</v>
      </c>
      <c r="AZ27" s="56">
        <v>10.5</v>
      </c>
      <c r="BA27" s="56">
        <v>6.2</v>
      </c>
      <c r="BB27" s="56">
        <v>1.6</v>
      </c>
      <c r="BC27" s="56">
        <v>0</v>
      </c>
      <c r="BD27" s="56">
        <v>115.6</v>
      </c>
      <c r="BE27" s="56">
        <v>45.4</v>
      </c>
      <c r="BF27" s="56">
        <v>10.9</v>
      </c>
      <c r="BG27" s="56">
        <v>0.6</v>
      </c>
      <c r="BH27" s="56">
        <v>0</v>
      </c>
      <c r="BI27" s="56">
        <v>32.1</v>
      </c>
      <c r="BJ27" s="56">
        <v>12.5</v>
      </c>
      <c r="BK27" s="56">
        <v>9.3000000000000007</v>
      </c>
      <c r="BL27" s="56">
        <v>15.7</v>
      </c>
      <c r="BM27" s="56">
        <v>15.6</v>
      </c>
      <c r="BN27" s="56">
        <v>0</v>
      </c>
      <c r="BO27" s="56">
        <v>0</v>
      </c>
      <c r="BP27" s="82">
        <v>10199.1</v>
      </c>
      <c r="BQ27" s="56">
        <v>1718.7</v>
      </c>
      <c r="BR27" s="56">
        <v>1718.7</v>
      </c>
      <c r="BS27" s="56">
        <v>0</v>
      </c>
      <c r="BT27" s="56">
        <v>0</v>
      </c>
      <c r="BU27" s="56">
        <v>2431.1999999999998</v>
      </c>
      <c r="BV27" s="56">
        <v>2382</v>
      </c>
      <c r="BW27" s="56">
        <v>49.2</v>
      </c>
      <c r="BX27" s="56">
        <v>105.3</v>
      </c>
      <c r="BY27" s="56">
        <v>62.8</v>
      </c>
      <c r="BZ27" s="56">
        <v>42.5</v>
      </c>
      <c r="CA27" s="82">
        <v>4255.2</v>
      </c>
      <c r="CB27" s="82">
        <v>14454.3</v>
      </c>
      <c r="CC27" s="91"/>
    </row>
    <row r="28" spans="2:81" ht="13.5" thickBot="1" x14ac:dyDescent="0.25">
      <c r="B28" s="95" t="s">
        <v>391</v>
      </c>
      <c r="C28" s="56">
        <v>94.2</v>
      </c>
      <c r="D28" s="56">
        <v>0</v>
      </c>
      <c r="E28" s="56">
        <v>9.1999999999999993</v>
      </c>
      <c r="F28" s="56">
        <v>104.9</v>
      </c>
      <c r="G28" s="56">
        <v>141</v>
      </c>
      <c r="H28" s="56">
        <v>6.1</v>
      </c>
      <c r="I28" s="56">
        <v>45.8</v>
      </c>
      <c r="J28" s="56">
        <v>52</v>
      </c>
      <c r="K28" s="56">
        <v>65.2</v>
      </c>
      <c r="L28" s="56">
        <v>19.5</v>
      </c>
      <c r="M28" s="56">
        <v>73.599999999999994</v>
      </c>
      <c r="N28" s="56">
        <v>56</v>
      </c>
      <c r="O28" s="56">
        <v>75.5</v>
      </c>
      <c r="P28" s="56">
        <v>73.8</v>
      </c>
      <c r="Q28" s="56">
        <v>87.5</v>
      </c>
      <c r="R28" s="56">
        <v>186.1</v>
      </c>
      <c r="S28" s="56">
        <v>41.7</v>
      </c>
      <c r="T28" s="56">
        <v>91.3</v>
      </c>
      <c r="U28" s="56">
        <v>1699.6</v>
      </c>
      <c r="V28" s="56">
        <v>918.4</v>
      </c>
      <c r="W28" s="56">
        <v>118.4</v>
      </c>
      <c r="X28" s="56">
        <v>33.200000000000003</v>
      </c>
      <c r="Y28" s="56">
        <v>253.1</v>
      </c>
      <c r="Z28" s="56">
        <v>672.8</v>
      </c>
      <c r="AA28" s="56">
        <v>180.3</v>
      </c>
      <c r="AB28" s="56">
        <v>49.7</v>
      </c>
      <c r="AC28" s="56">
        <v>528.5</v>
      </c>
      <c r="AD28" s="56">
        <v>129.4</v>
      </c>
      <c r="AE28" s="56">
        <v>463</v>
      </c>
      <c r="AF28" s="56">
        <v>21.6</v>
      </c>
      <c r="AG28" s="56">
        <v>4.4000000000000004</v>
      </c>
      <c r="AH28" s="56">
        <v>0.1</v>
      </c>
      <c r="AI28" s="56">
        <v>0.2</v>
      </c>
      <c r="AJ28" s="56">
        <v>451.1</v>
      </c>
      <c r="AK28" s="56">
        <v>0.6</v>
      </c>
      <c r="AL28" s="56">
        <v>351</v>
      </c>
      <c r="AM28" s="56">
        <v>3.3</v>
      </c>
      <c r="AN28" s="56">
        <v>21.7</v>
      </c>
      <c r="AO28" s="56">
        <v>386.9</v>
      </c>
      <c r="AP28" s="56">
        <v>66</v>
      </c>
      <c r="AQ28" s="56">
        <v>0</v>
      </c>
      <c r="AR28" s="56">
        <v>0</v>
      </c>
      <c r="AS28" s="56">
        <v>0</v>
      </c>
      <c r="AT28" s="56">
        <v>40.799999999999997</v>
      </c>
      <c r="AU28" s="56">
        <v>0</v>
      </c>
      <c r="AV28" s="56">
        <v>46</v>
      </c>
      <c r="AW28" s="56">
        <v>666.9</v>
      </c>
      <c r="AX28" s="56">
        <v>13.9</v>
      </c>
      <c r="AY28" s="56">
        <v>24.4</v>
      </c>
      <c r="AZ28" s="56">
        <v>9.6</v>
      </c>
      <c r="BA28" s="56">
        <v>89.5</v>
      </c>
      <c r="BB28" s="56">
        <v>0.1</v>
      </c>
      <c r="BC28" s="56">
        <v>0.1</v>
      </c>
      <c r="BD28" s="56">
        <v>26.7</v>
      </c>
      <c r="BE28" s="56">
        <v>76.5</v>
      </c>
      <c r="BF28" s="56">
        <v>4.4000000000000004</v>
      </c>
      <c r="BG28" s="56">
        <v>3.9</v>
      </c>
      <c r="BH28" s="56">
        <v>2.9</v>
      </c>
      <c r="BI28" s="56">
        <v>5.4</v>
      </c>
      <c r="BJ28" s="56">
        <v>17.7</v>
      </c>
      <c r="BK28" s="56">
        <v>7.7</v>
      </c>
      <c r="BL28" s="56">
        <v>20.7</v>
      </c>
      <c r="BM28" s="56">
        <v>17</v>
      </c>
      <c r="BN28" s="56">
        <v>0</v>
      </c>
      <c r="BO28" s="56">
        <v>0</v>
      </c>
      <c r="BP28" s="82">
        <v>8650.9000000000033</v>
      </c>
      <c r="BQ28" s="56">
        <v>221.8</v>
      </c>
      <c r="BR28" s="56">
        <v>221.8</v>
      </c>
      <c r="BS28" s="56">
        <v>0</v>
      </c>
      <c r="BT28" s="56">
        <v>0</v>
      </c>
      <c r="BU28" s="56">
        <v>9196.3000000000011</v>
      </c>
      <c r="BV28" s="56">
        <v>9057.7000000000007</v>
      </c>
      <c r="BW28" s="56">
        <v>138.6</v>
      </c>
      <c r="BX28" s="56">
        <v>136.89999999999998</v>
      </c>
      <c r="BY28" s="56">
        <v>65.8</v>
      </c>
      <c r="BZ28" s="56">
        <v>71.099999999999994</v>
      </c>
      <c r="CA28" s="82">
        <v>9555</v>
      </c>
      <c r="CB28" s="82">
        <v>18205.900000000001</v>
      </c>
      <c r="CC28" s="91"/>
    </row>
    <row r="29" spans="2:81" ht="13.5" thickBot="1" x14ac:dyDescent="0.25">
      <c r="B29" s="95" t="s">
        <v>392</v>
      </c>
      <c r="C29" s="56">
        <v>0</v>
      </c>
      <c r="D29" s="56">
        <v>0</v>
      </c>
      <c r="E29" s="56">
        <v>7.7</v>
      </c>
      <c r="F29" s="56">
        <v>0.8</v>
      </c>
      <c r="G29" s="56">
        <v>0</v>
      </c>
      <c r="H29" s="56">
        <v>1.2</v>
      </c>
      <c r="I29" s="56">
        <v>19.899999999999999</v>
      </c>
      <c r="J29" s="56">
        <v>0</v>
      </c>
      <c r="K29" s="56">
        <v>0.2</v>
      </c>
      <c r="L29" s="56">
        <v>0</v>
      </c>
      <c r="M29" s="56">
        <v>1.2</v>
      </c>
      <c r="N29" s="56">
        <v>0</v>
      </c>
      <c r="O29" s="56">
        <v>148.6</v>
      </c>
      <c r="P29" s="56">
        <v>65.2</v>
      </c>
      <c r="Q29" s="56">
        <v>47</v>
      </c>
      <c r="R29" s="56">
        <v>111.7</v>
      </c>
      <c r="S29" s="56">
        <v>6.4</v>
      </c>
      <c r="T29" s="56">
        <v>339</v>
      </c>
      <c r="U29" s="56">
        <v>125.5</v>
      </c>
      <c r="V29" s="56">
        <v>12733</v>
      </c>
      <c r="W29" s="56">
        <v>347.8</v>
      </c>
      <c r="X29" s="56">
        <v>0.9</v>
      </c>
      <c r="Y29" s="56">
        <v>17.2</v>
      </c>
      <c r="Z29" s="56">
        <v>2.5</v>
      </c>
      <c r="AA29" s="56">
        <v>0</v>
      </c>
      <c r="AB29" s="56">
        <v>66</v>
      </c>
      <c r="AC29" s="56">
        <v>38.200000000000003</v>
      </c>
      <c r="AD29" s="56">
        <v>2059.4</v>
      </c>
      <c r="AE29" s="56">
        <v>155</v>
      </c>
      <c r="AF29" s="56">
        <v>10.8</v>
      </c>
      <c r="AG29" s="56">
        <v>217.5</v>
      </c>
      <c r="AH29" s="56">
        <v>0.1</v>
      </c>
      <c r="AI29" s="56">
        <v>0.3</v>
      </c>
      <c r="AJ29" s="56">
        <v>10.6</v>
      </c>
      <c r="AK29" s="56">
        <v>1.5</v>
      </c>
      <c r="AL29" s="56">
        <v>31.7</v>
      </c>
      <c r="AM29" s="56">
        <v>0.1</v>
      </c>
      <c r="AN29" s="56">
        <v>0.3</v>
      </c>
      <c r="AO29" s="56">
        <v>0</v>
      </c>
      <c r="AP29" s="56">
        <v>0.3</v>
      </c>
      <c r="AQ29" s="56">
        <v>0</v>
      </c>
      <c r="AR29" s="56">
        <v>0</v>
      </c>
      <c r="AS29" s="56">
        <v>0</v>
      </c>
      <c r="AT29" s="56">
        <v>71.7</v>
      </c>
      <c r="AU29" s="56">
        <v>0</v>
      </c>
      <c r="AV29" s="56">
        <v>1.3</v>
      </c>
      <c r="AW29" s="56">
        <v>57.2</v>
      </c>
      <c r="AX29" s="56">
        <v>6.9</v>
      </c>
      <c r="AY29" s="56">
        <v>4.4000000000000004</v>
      </c>
      <c r="AZ29" s="56">
        <v>169.2</v>
      </c>
      <c r="BA29" s="56">
        <v>102.1</v>
      </c>
      <c r="BB29" s="56">
        <v>0.1</v>
      </c>
      <c r="BC29" s="56">
        <v>0</v>
      </c>
      <c r="BD29" s="56">
        <v>192.7</v>
      </c>
      <c r="BE29" s="56">
        <v>11.2</v>
      </c>
      <c r="BF29" s="56">
        <v>4.8</v>
      </c>
      <c r="BG29" s="56">
        <v>1.4</v>
      </c>
      <c r="BH29" s="56">
        <v>0</v>
      </c>
      <c r="BI29" s="56">
        <v>3.1</v>
      </c>
      <c r="BJ29" s="56">
        <v>35</v>
      </c>
      <c r="BK29" s="56">
        <v>1.9</v>
      </c>
      <c r="BL29" s="56">
        <v>2.1</v>
      </c>
      <c r="BM29" s="56">
        <v>0.3</v>
      </c>
      <c r="BN29" s="56">
        <v>0</v>
      </c>
      <c r="BO29" s="56">
        <v>0</v>
      </c>
      <c r="BP29" s="82">
        <v>17232.999999999993</v>
      </c>
      <c r="BQ29" s="56">
        <v>9280.4</v>
      </c>
      <c r="BR29" s="56">
        <v>9280.4</v>
      </c>
      <c r="BS29" s="56">
        <v>0</v>
      </c>
      <c r="BT29" s="56">
        <v>0</v>
      </c>
      <c r="BU29" s="56">
        <v>6668</v>
      </c>
      <c r="BV29" s="56">
        <v>6295.6</v>
      </c>
      <c r="BW29" s="56">
        <v>372.4</v>
      </c>
      <c r="BX29" s="56">
        <v>539.09999999999991</v>
      </c>
      <c r="BY29" s="56">
        <v>390.59999999999997</v>
      </c>
      <c r="BZ29" s="56">
        <v>148.5</v>
      </c>
      <c r="CA29" s="82">
        <v>16487.5</v>
      </c>
      <c r="CB29" s="82">
        <v>33720.499999999993</v>
      </c>
      <c r="CC29" s="91"/>
    </row>
    <row r="30" spans="2:81" ht="13.5" thickBot="1" x14ac:dyDescent="0.25">
      <c r="B30" s="95" t="s">
        <v>393</v>
      </c>
      <c r="C30" s="56">
        <v>0</v>
      </c>
      <c r="D30" s="56">
        <v>0</v>
      </c>
      <c r="E30" s="56">
        <v>3.1</v>
      </c>
      <c r="F30" s="56">
        <v>0.8</v>
      </c>
      <c r="G30" s="56">
        <v>0</v>
      </c>
      <c r="H30" s="56">
        <v>0.1</v>
      </c>
      <c r="I30" s="56">
        <v>0.8</v>
      </c>
      <c r="J30" s="56">
        <v>0</v>
      </c>
      <c r="K30" s="56">
        <v>0.7</v>
      </c>
      <c r="L30" s="56">
        <v>0</v>
      </c>
      <c r="M30" s="56">
        <v>0</v>
      </c>
      <c r="N30" s="56">
        <v>0</v>
      </c>
      <c r="O30" s="56">
        <v>0.1</v>
      </c>
      <c r="P30" s="56">
        <v>0</v>
      </c>
      <c r="Q30" s="56">
        <v>3.6</v>
      </c>
      <c r="R30" s="56">
        <v>15.7</v>
      </c>
      <c r="S30" s="56">
        <v>8</v>
      </c>
      <c r="T30" s="56">
        <v>23.4</v>
      </c>
      <c r="U30" s="56">
        <v>33.200000000000003</v>
      </c>
      <c r="V30" s="56">
        <v>9</v>
      </c>
      <c r="W30" s="56">
        <v>3288.6</v>
      </c>
      <c r="X30" s="56">
        <v>2.8</v>
      </c>
      <c r="Y30" s="56">
        <v>422.3</v>
      </c>
      <c r="Z30" s="56">
        <v>0</v>
      </c>
      <c r="AA30" s="56">
        <v>0</v>
      </c>
      <c r="AB30" s="56">
        <v>0.2</v>
      </c>
      <c r="AC30" s="56">
        <v>10.9</v>
      </c>
      <c r="AD30" s="56">
        <v>86.3</v>
      </c>
      <c r="AE30" s="56">
        <v>34.200000000000003</v>
      </c>
      <c r="AF30" s="56">
        <v>12.5</v>
      </c>
      <c r="AG30" s="56">
        <v>77.3</v>
      </c>
      <c r="AH30" s="56">
        <v>0.2</v>
      </c>
      <c r="AI30" s="56">
        <v>320.8</v>
      </c>
      <c r="AJ30" s="56">
        <v>102.6</v>
      </c>
      <c r="AK30" s="56">
        <v>1</v>
      </c>
      <c r="AL30" s="56">
        <v>12.1</v>
      </c>
      <c r="AM30" s="56">
        <v>0</v>
      </c>
      <c r="AN30" s="56">
        <v>0</v>
      </c>
      <c r="AO30" s="56">
        <v>0</v>
      </c>
      <c r="AP30" s="56">
        <v>20.9</v>
      </c>
      <c r="AQ30" s="56">
        <v>4.5</v>
      </c>
      <c r="AR30" s="56">
        <v>1</v>
      </c>
      <c r="AS30" s="56">
        <v>1.3</v>
      </c>
      <c r="AT30" s="56">
        <v>0.7</v>
      </c>
      <c r="AU30" s="56">
        <v>0</v>
      </c>
      <c r="AV30" s="56">
        <v>0.7</v>
      </c>
      <c r="AW30" s="56">
        <v>211.4</v>
      </c>
      <c r="AX30" s="56">
        <v>0</v>
      </c>
      <c r="AY30" s="56">
        <v>12.6</v>
      </c>
      <c r="AZ30" s="56">
        <v>3.5</v>
      </c>
      <c r="BA30" s="56">
        <v>56.8</v>
      </c>
      <c r="BB30" s="56">
        <v>0</v>
      </c>
      <c r="BC30" s="56">
        <v>0</v>
      </c>
      <c r="BD30" s="56">
        <v>21.6</v>
      </c>
      <c r="BE30" s="56">
        <v>10.8</v>
      </c>
      <c r="BF30" s="56">
        <v>1.4</v>
      </c>
      <c r="BG30" s="56">
        <v>0</v>
      </c>
      <c r="BH30" s="56">
        <v>0</v>
      </c>
      <c r="BI30" s="56">
        <v>1.2</v>
      </c>
      <c r="BJ30" s="56">
        <v>16.2</v>
      </c>
      <c r="BK30" s="56">
        <v>7</v>
      </c>
      <c r="BL30" s="56">
        <v>0.8</v>
      </c>
      <c r="BM30" s="56">
        <v>0.1</v>
      </c>
      <c r="BN30" s="56">
        <v>0</v>
      </c>
      <c r="BO30" s="56">
        <v>0</v>
      </c>
      <c r="BP30" s="82">
        <v>4842.8000000000011</v>
      </c>
      <c r="BQ30" s="56">
        <v>641.29999999999995</v>
      </c>
      <c r="BR30" s="56">
        <v>614.5</v>
      </c>
      <c r="BS30" s="56">
        <v>0</v>
      </c>
      <c r="BT30" s="56">
        <v>26.8</v>
      </c>
      <c r="BU30" s="56">
        <v>226.9</v>
      </c>
      <c r="BV30" s="56">
        <v>197.3</v>
      </c>
      <c r="BW30" s="56">
        <v>29.6</v>
      </c>
      <c r="BX30" s="56">
        <v>28.3</v>
      </c>
      <c r="BY30" s="56">
        <v>16</v>
      </c>
      <c r="BZ30" s="56">
        <v>12.3</v>
      </c>
      <c r="CA30" s="82">
        <v>896.5</v>
      </c>
      <c r="CB30" s="82">
        <v>5739.3000000000011</v>
      </c>
      <c r="CC30" s="91"/>
    </row>
    <row r="31" spans="2:81" ht="13.5" thickBot="1" x14ac:dyDescent="0.25">
      <c r="B31" s="95" t="s">
        <v>394</v>
      </c>
      <c r="C31" s="56">
        <v>0.7</v>
      </c>
      <c r="D31" s="56">
        <v>0</v>
      </c>
      <c r="E31" s="56">
        <v>2.9</v>
      </c>
      <c r="F31" s="56">
        <v>0.4</v>
      </c>
      <c r="G31" s="56">
        <v>14.9</v>
      </c>
      <c r="H31" s="56">
        <v>21</v>
      </c>
      <c r="I31" s="56">
        <v>9.8000000000000007</v>
      </c>
      <c r="J31" s="56">
        <v>0.4</v>
      </c>
      <c r="K31" s="56">
        <v>0.1</v>
      </c>
      <c r="L31" s="56">
        <v>0</v>
      </c>
      <c r="M31" s="56">
        <v>1.3</v>
      </c>
      <c r="N31" s="56">
        <v>20.8</v>
      </c>
      <c r="O31" s="56">
        <v>8.3000000000000007</v>
      </c>
      <c r="P31" s="56">
        <v>1.1000000000000001</v>
      </c>
      <c r="Q31" s="56">
        <v>10.3</v>
      </c>
      <c r="R31" s="56">
        <v>33.799999999999997</v>
      </c>
      <c r="S31" s="56">
        <v>1.1000000000000001</v>
      </c>
      <c r="T31" s="56">
        <v>7.8</v>
      </c>
      <c r="U31" s="56">
        <v>32.5</v>
      </c>
      <c r="V31" s="56">
        <v>170.4</v>
      </c>
      <c r="W31" s="56">
        <v>1.3</v>
      </c>
      <c r="X31" s="56">
        <v>137.9</v>
      </c>
      <c r="Y31" s="56">
        <v>24.9</v>
      </c>
      <c r="Z31" s="56">
        <v>61.9</v>
      </c>
      <c r="AA31" s="56">
        <v>1.6</v>
      </c>
      <c r="AB31" s="56">
        <v>3.5</v>
      </c>
      <c r="AC31" s="56">
        <v>333</v>
      </c>
      <c r="AD31" s="56">
        <v>11.4</v>
      </c>
      <c r="AE31" s="56">
        <v>34.299999999999997</v>
      </c>
      <c r="AF31" s="56">
        <v>10.6</v>
      </c>
      <c r="AG31" s="56">
        <v>0.3</v>
      </c>
      <c r="AH31" s="56">
        <v>0</v>
      </c>
      <c r="AI31" s="56">
        <v>0.1</v>
      </c>
      <c r="AJ31" s="56">
        <v>0.5</v>
      </c>
      <c r="AK31" s="56">
        <v>0.2</v>
      </c>
      <c r="AL31" s="56">
        <v>64.8</v>
      </c>
      <c r="AM31" s="56">
        <v>0.3</v>
      </c>
      <c r="AN31" s="56">
        <v>36.1</v>
      </c>
      <c r="AO31" s="56">
        <v>0.6</v>
      </c>
      <c r="AP31" s="56">
        <v>0.8</v>
      </c>
      <c r="AQ31" s="56">
        <v>29.3</v>
      </c>
      <c r="AR31" s="56">
        <v>3.5</v>
      </c>
      <c r="AS31" s="56">
        <v>11.1</v>
      </c>
      <c r="AT31" s="56">
        <v>15.2</v>
      </c>
      <c r="AU31" s="56">
        <v>0</v>
      </c>
      <c r="AV31" s="56">
        <v>1.7</v>
      </c>
      <c r="AW31" s="56">
        <v>10.1</v>
      </c>
      <c r="AX31" s="56">
        <v>0.4</v>
      </c>
      <c r="AY31" s="56">
        <v>21.1</v>
      </c>
      <c r="AZ31" s="56">
        <v>13.8</v>
      </c>
      <c r="BA31" s="56">
        <v>21.6</v>
      </c>
      <c r="BB31" s="56">
        <v>0.9</v>
      </c>
      <c r="BC31" s="56">
        <v>0</v>
      </c>
      <c r="BD31" s="56">
        <v>50.8</v>
      </c>
      <c r="BE31" s="56">
        <v>17.100000000000001</v>
      </c>
      <c r="BF31" s="56">
        <v>54.4</v>
      </c>
      <c r="BG31" s="56">
        <v>804.4</v>
      </c>
      <c r="BH31" s="56">
        <v>5.7</v>
      </c>
      <c r="BI31" s="56">
        <v>68.3</v>
      </c>
      <c r="BJ31" s="56">
        <v>0.5</v>
      </c>
      <c r="BK31" s="56">
        <v>8.1</v>
      </c>
      <c r="BL31" s="56">
        <v>1</v>
      </c>
      <c r="BM31" s="56">
        <v>9.5</v>
      </c>
      <c r="BN31" s="56">
        <v>0</v>
      </c>
      <c r="BO31" s="56">
        <v>0</v>
      </c>
      <c r="BP31" s="82">
        <v>2210.1999999999994</v>
      </c>
      <c r="BQ31" s="56">
        <v>5817.9</v>
      </c>
      <c r="BR31" s="56">
        <v>5767.2</v>
      </c>
      <c r="BS31" s="56">
        <v>0</v>
      </c>
      <c r="BT31" s="56">
        <v>50.7</v>
      </c>
      <c r="BU31" s="56">
        <v>2437</v>
      </c>
      <c r="BV31" s="56">
        <v>2303.3000000000002</v>
      </c>
      <c r="BW31" s="56">
        <v>133.69999999999999</v>
      </c>
      <c r="BX31" s="56">
        <v>155.1</v>
      </c>
      <c r="BY31" s="56">
        <v>93.5</v>
      </c>
      <c r="BZ31" s="56">
        <v>61.6</v>
      </c>
      <c r="CA31" s="82">
        <v>8410</v>
      </c>
      <c r="CB31" s="82">
        <v>10620.199999999999</v>
      </c>
      <c r="CC31" s="91"/>
    </row>
    <row r="32" spans="2:81" ht="13.5" thickBot="1" x14ac:dyDescent="0.25">
      <c r="B32" s="95" t="s">
        <v>395</v>
      </c>
      <c r="C32" s="56">
        <v>2.7</v>
      </c>
      <c r="D32" s="56">
        <v>0.1</v>
      </c>
      <c r="E32" s="56">
        <v>1.5</v>
      </c>
      <c r="F32" s="56">
        <v>1.4</v>
      </c>
      <c r="G32" s="56">
        <v>6.5</v>
      </c>
      <c r="H32" s="56">
        <v>0.4</v>
      </c>
      <c r="I32" s="56">
        <v>1.5</v>
      </c>
      <c r="J32" s="56">
        <v>2</v>
      </c>
      <c r="K32" s="56">
        <v>0.3</v>
      </c>
      <c r="L32" s="56">
        <v>1.1000000000000001</v>
      </c>
      <c r="M32" s="56">
        <v>5.6</v>
      </c>
      <c r="N32" s="56">
        <v>1.3</v>
      </c>
      <c r="O32" s="56">
        <v>1.5</v>
      </c>
      <c r="P32" s="56">
        <v>2.5</v>
      </c>
      <c r="Q32" s="56">
        <v>3.6</v>
      </c>
      <c r="R32" s="56">
        <v>3.8</v>
      </c>
      <c r="S32" s="56">
        <v>0</v>
      </c>
      <c r="T32" s="56">
        <v>1.5</v>
      </c>
      <c r="U32" s="56">
        <v>0.3</v>
      </c>
      <c r="V32" s="56">
        <v>4.3</v>
      </c>
      <c r="W32" s="56">
        <v>0.2</v>
      </c>
      <c r="X32" s="56">
        <v>0.7</v>
      </c>
      <c r="Y32" s="56">
        <v>6.3</v>
      </c>
      <c r="Z32" s="56">
        <v>4.7</v>
      </c>
      <c r="AA32" s="56">
        <v>1.9</v>
      </c>
      <c r="AB32" s="56">
        <v>1.2</v>
      </c>
      <c r="AC32" s="56">
        <v>1.2</v>
      </c>
      <c r="AD32" s="56">
        <v>1.9</v>
      </c>
      <c r="AE32" s="56">
        <v>9.3000000000000007</v>
      </c>
      <c r="AF32" s="56">
        <v>1.9</v>
      </c>
      <c r="AG32" s="56">
        <v>6.8</v>
      </c>
      <c r="AH32" s="56">
        <v>1.2</v>
      </c>
      <c r="AI32" s="56">
        <v>9.5</v>
      </c>
      <c r="AJ32" s="56">
        <v>3.2</v>
      </c>
      <c r="AK32" s="56">
        <v>0.4</v>
      </c>
      <c r="AL32" s="56">
        <v>3.4</v>
      </c>
      <c r="AM32" s="56">
        <v>1.2</v>
      </c>
      <c r="AN32" s="56">
        <v>0.9</v>
      </c>
      <c r="AO32" s="56">
        <v>5.5</v>
      </c>
      <c r="AP32" s="56">
        <v>7.9</v>
      </c>
      <c r="AQ32" s="56">
        <v>4</v>
      </c>
      <c r="AR32" s="56">
        <v>0.9</v>
      </c>
      <c r="AS32" s="56">
        <v>1.1000000000000001</v>
      </c>
      <c r="AT32" s="56">
        <v>1.1000000000000001</v>
      </c>
      <c r="AU32" s="56">
        <v>0</v>
      </c>
      <c r="AV32" s="56">
        <v>4.7</v>
      </c>
      <c r="AW32" s="56">
        <v>1.5</v>
      </c>
      <c r="AX32" s="56">
        <v>0.4</v>
      </c>
      <c r="AY32" s="56">
        <v>0.4</v>
      </c>
      <c r="AZ32" s="56">
        <v>1.8</v>
      </c>
      <c r="BA32" s="56">
        <v>3.7</v>
      </c>
      <c r="BB32" s="56">
        <v>0.1</v>
      </c>
      <c r="BC32" s="56">
        <v>1.1000000000000001</v>
      </c>
      <c r="BD32" s="56">
        <v>2</v>
      </c>
      <c r="BE32" s="56">
        <v>3.5</v>
      </c>
      <c r="BF32" s="56">
        <v>1.8</v>
      </c>
      <c r="BG32" s="56">
        <v>5.8000000000000007</v>
      </c>
      <c r="BH32" s="56">
        <v>1</v>
      </c>
      <c r="BI32" s="56">
        <v>0.5</v>
      </c>
      <c r="BJ32" s="56">
        <v>3.4</v>
      </c>
      <c r="BK32" s="56">
        <v>0.1</v>
      </c>
      <c r="BL32" s="56">
        <v>0.1</v>
      </c>
      <c r="BM32" s="56">
        <v>0.1</v>
      </c>
      <c r="BN32" s="56">
        <v>0</v>
      </c>
      <c r="BO32" s="56">
        <v>0</v>
      </c>
      <c r="BP32" s="82">
        <v>150.30000000000004</v>
      </c>
      <c r="BQ32" s="56">
        <v>0</v>
      </c>
      <c r="BR32" s="56">
        <v>0</v>
      </c>
      <c r="BS32" s="56">
        <v>0</v>
      </c>
      <c r="BT32" s="56">
        <v>0</v>
      </c>
      <c r="BU32" s="56">
        <v>0</v>
      </c>
      <c r="BV32" s="56">
        <v>0</v>
      </c>
      <c r="BW32" s="56">
        <v>0</v>
      </c>
      <c r="BX32" s="56">
        <v>0</v>
      </c>
      <c r="BY32" s="56">
        <v>0</v>
      </c>
      <c r="BZ32" s="56">
        <v>0</v>
      </c>
      <c r="CA32" s="82">
        <v>0</v>
      </c>
      <c r="CB32" s="82">
        <v>150.30000000000004</v>
      </c>
      <c r="CC32" s="91"/>
    </row>
    <row r="33" spans="2:81" ht="13.5" thickBot="1" x14ac:dyDescent="0.25">
      <c r="B33" s="95" t="s">
        <v>396</v>
      </c>
      <c r="C33" s="56">
        <v>52.6</v>
      </c>
      <c r="D33" s="56">
        <v>0.2</v>
      </c>
      <c r="E33" s="56">
        <v>1</v>
      </c>
      <c r="F33" s="56">
        <v>7.6</v>
      </c>
      <c r="G33" s="56">
        <v>89.1</v>
      </c>
      <c r="H33" s="56">
        <v>11.3</v>
      </c>
      <c r="I33" s="56">
        <v>9.1999999999999993</v>
      </c>
      <c r="J33" s="56">
        <v>26.6</v>
      </c>
      <c r="K33" s="56">
        <v>4.9000000000000004</v>
      </c>
      <c r="L33" s="56">
        <v>33.6</v>
      </c>
      <c r="M33" s="56">
        <v>81.900000000000006</v>
      </c>
      <c r="N33" s="56">
        <v>12.8</v>
      </c>
      <c r="O33" s="56">
        <v>26.2</v>
      </c>
      <c r="P33" s="56">
        <v>55.5</v>
      </c>
      <c r="Q33" s="56">
        <v>58.9</v>
      </c>
      <c r="R33" s="56">
        <v>24.4</v>
      </c>
      <c r="S33" s="56">
        <v>1.4</v>
      </c>
      <c r="T33" s="56">
        <v>9.8000000000000007</v>
      </c>
      <c r="U33" s="56">
        <v>13.9</v>
      </c>
      <c r="V33" s="56">
        <v>32.4</v>
      </c>
      <c r="W33" s="56">
        <v>4.5999999999999996</v>
      </c>
      <c r="X33" s="56">
        <v>4.7</v>
      </c>
      <c r="Y33" s="56">
        <v>14.2</v>
      </c>
      <c r="Z33" s="56">
        <v>713.4</v>
      </c>
      <c r="AA33" s="56">
        <v>9.4</v>
      </c>
      <c r="AB33" s="56">
        <v>10.3</v>
      </c>
      <c r="AC33" s="56">
        <v>25.1</v>
      </c>
      <c r="AD33" s="56">
        <v>15.2</v>
      </c>
      <c r="AE33" s="56">
        <v>209.7</v>
      </c>
      <c r="AF33" s="56">
        <v>109.3</v>
      </c>
      <c r="AG33" s="56">
        <v>25.8</v>
      </c>
      <c r="AH33" s="56">
        <v>1.5</v>
      </c>
      <c r="AI33" s="56">
        <v>0.1</v>
      </c>
      <c r="AJ33" s="56">
        <v>33</v>
      </c>
      <c r="AK33" s="56">
        <v>1.3</v>
      </c>
      <c r="AL33" s="56">
        <v>88.3</v>
      </c>
      <c r="AM33" s="56">
        <v>7.3</v>
      </c>
      <c r="AN33" s="56">
        <v>7.6</v>
      </c>
      <c r="AO33" s="56">
        <v>50.9</v>
      </c>
      <c r="AP33" s="56">
        <v>38.9</v>
      </c>
      <c r="AQ33" s="56">
        <v>0.7</v>
      </c>
      <c r="AR33" s="56">
        <v>0.1</v>
      </c>
      <c r="AS33" s="56">
        <v>2.4</v>
      </c>
      <c r="AT33" s="56">
        <v>23.1</v>
      </c>
      <c r="AU33" s="56">
        <v>0</v>
      </c>
      <c r="AV33" s="56">
        <v>16.8</v>
      </c>
      <c r="AW33" s="56">
        <v>10.8</v>
      </c>
      <c r="AX33" s="56">
        <v>2.2000000000000002</v>
      </c>
      <c r="AY33" s="56">
        <v>3.7</v>
      </c>
      <c r="AZ33" s="56">
        <v>11.7</v>
      </c>
      <c r="BA33" s="56">
        <v>11.1</v>
      </c>
      <c r="BB33" s="56">
        <v>0.9</v>
      </c>
      <c r="BC33" s="56">
        <v>4.5999999999999996</v>
      </c>
      <c r="BD33" s="56">
        <v>14.9</v>
      </c>
      <c r="BE33" s="56">
        <v>42.7</v>
      </c>
      <c r="BF33" s="56">
        <v>19.7</v>
      </c>
      <c r="BG33" s="56">
        <v>47.599999999999994</v>
      </c>
      <c r="BH33" s="56">
        <v>26.3</v>
      </c>
      <c r="BI33" s="56">
        <v>6.4</v>
      </c>
      <c r="BJ33" s="56">
        <v>14.5</v>
      </c>
      <c r="BK33" s="56">
        <v>3.8</v>
      </c>
      <c r="BL33" s="56">
        <v>1.1000000000000001</v>
      </c>
      <c r="BM33" s="56">
        <v>8.8000000000000007</v>
      </c>
      <c r="BN33" s="56">
        <v>0</v>
      </c>
      <c r="BO33" s="56">
        <v>0</v>
      </c>
      <c r="BP33" s="82">
        <v>2197.8000000000002</v>
      </c>
      <c r="BQ33" s="56">
        <v>0</v>
      </c>
      <c r="BR33" s="56">
        <v>0</v>
      </c>
      <c r="BS33" s="56">
        <v>0</v>
      </c>
      <c r="BT33" s="56">
        <v>0</v>
      </c>
      <c r="BU33" s="56">
        <v>0</v>
      </c>
      <c r="BV33" s="56">
        <v>0</v>
      </c>
      <c r="BW33" s="56">
        <v>0</v>
      </c>
      <c r="BX33" s="56">
        <v>0</v>
      </c>
      <c r="BY33" s="56">
        <v>0</v>
      </c>
      <c r="BZ33" s="56">
        <v>0</v>
      </c>
      <c r="CA33" s="82">
        <v>0</v>
      </c>
      <c r="CB33" s="82">
        <v>2197.8000000000002</v>
      </c>
      <c r="CC33" s="91"/>
    </row>
    <row r="34" spans="2:81" ht="13.5" thickBot="1" x14ac:dyDescent="0.25">
      <c r="B34" s="95" t="s">
        <v>397</v>
      </c>
      <c r="C34" s="56">
        <v>4.9000000000000004</v>
      </c>
      <c r="D34" s="56">
        <v>0</v>
      </c>
      <c r="E34" s="56">
        <v>0.1</v>
      </c>
      <c r="F34" s="56">
        <v>0.1</v>
      </c>
      <c r="G34" s="56">
        <v>1.9</v>
      </c>
      <c r="H34" s="56">
        <v>0.3</v>
      </c>
      <c r="I34" s="56">
        <v>0.1</v>
      </c>
      <c r="J34" s="56">
        <v>0.1</v>
      </c>
      <c r="K34" s="56">
        <v>0</v>
      </c>
      <c r="L34" s="56">
        <v>0.8</v>
      </c>
      <c r="M34" s="56">
        <v>1.9</v>
      </c>
      <c r="N34" s="56">
        <v>0.4</v>
      </c>
      <c r="O34" s="56">
        <v>0.4</v>
      </c>
      <c r="P34" s="56">
        <v>0.8</v>
      </c>
      <c r="Q34" s="56">
        <v>0.4</v>
      </c>
      <c r="R34" s="56">
        <v>0.3</v>
      </c>
      <c r="S34" s="56">
        <v>0</v>
      </c>
      <c r="T34" s="56">
        <v>0.2</v>
      </c>
      <c r="U34" s="56">
        <v>1.1000000000000001</v>
      </c>
      <c r="V34" s="56">
        <v>0.7</v>
      </c>
      <c r="W34" s="56">
        <v>0.1</v>
      </c>
      <c r="X34" s="56">
        <v>0.1</v>
      </c>
      <c r="Y34" s="56">
        <v>0.6</v>
      </c>
      <c r="Z34" s="56">
        <v>2.4</v>
      </c>
      <c r="AA34" s="56">
        <v>16.600000000000001</v>
      </c>
      <c r="AB34" s="56">
        <v>11.1</v>
      </c>
      <c r="AC34" s="56">
        <v>1</v>
      </c>
      <c r="AD34" s="56">
        <v>0.5</v>
      </c>
      <c r="AE34" s="56">
        <v>10.1</v>
      </c>
      <c r="AF34" s="56">
        <v>3.2</v>
      </c>
      <c r="AG34" s="56">
        <v>0</v>
      </c>
      <c r="AH34" s="56">
        <v>0.1</v>
      </c>
      <c r="AI34" s="56">
        <v>0</v>
      </c>
      <c r="AJ34" s="56">
        <v>0.4</v>
      </c>
      <c r="AK34" s="56">
        <v>0</v>
      </c>
      <c r="AL34" s="56">
        <v>4.0999999999999996</v>
      </c>
      <c r="AM34" s="56">
        <v>0.3</v>
      </c>
      <c r="AN34" s="56">
        <v>0.2</v>
      </c>
      <c r="AO34" s="56">
        <v>0.4</v>
      </c>
      <c r="AP34" s="56">
        <v>1.7</v>
      </c>
      <c r="AQ34" s="56">
        <v>0.8</v>
      </c>
      <c r="AR34" s="56">
        <v>0.2</v>
      </c>
      <c r="AS34" s="56">
        <v>0.2</v>
      </c>
      <c r="AT34" s="56">
        <v>1.2</v>
      </c>
      <c r="AU34" s="56">
        <v>0</v>
      </c>
      <c r="AV34" s="56">
        <v>1.2</v>
      </c>
      <c r="AW34" s="56">
        <v>0.4</v>
      </c>
      <c r="AX34" s="56">
        <v>0.1</v>
      </c>
      <c r="AY34" s="56">
        <v>0.1</v>
      </c>
      <c r="AZ34" s="56">
        <v>0.5</v>
      </c>
      <c r="BA34" s="56">
        <v>0.5</v>
      </c>
      <c r="BB34" s="56">
        <v>0</v>
      </c>
      <c r="BC34" s="56">
        <v>0.2</v>
      </c>
      <c r="BD34" s="56">
        <v>0.5</v>
      </c>
      <c r="BE34" s="56">
        <v>1.3</v>
      </c>
      <c r="BF34" s="56">
        <v>0.8</v>
      </c>
      <c r="BG34" s="56">
        <v>1.4</v>
      </c>
      <c r="BH34" s="56">
        <v>0.8</v>
      </c>
      <c r="BI34" s="56">
        <v>0.1</v>
      </c>
      <c r="BJ34" s="56">
        <v>0.9</v>
      </c>
      <c r="BK34" s="56">
        <v>0.4</v>
      </c>
      <c r="BL34" s="56">
        <v>0</v>
      </c>
      <c r="BM34" s="56">
        <v>0.3</v>
      </c>
      <c r="BN34" s="56">
        <v>0</v>
      </c>
      <c r="BO34" s="56">
        <v>0</v>
      </c>
      <c r="BP34" s="82">
        <v>79.300000000000011</v>
      </c>
      <c r="BQ34" s="56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6">
        <v>0</v>
      </c>
      <c r="BX34" s="56">
        <v>0</v>
      </c>
      <c r="BY34" s="56">
        <v>0</v>
      </c>
      <c r="BZ34" s="56">
        <v>0</v>
      </c>
      <c r="CA34" s="82">
        <v>0</v>
      </c>
      <c r="CB34" s="82">
        <v>79.300000000000011</v>
      </c>
      <c r="CC34" s="91"/>
    </row>
    <row r="35" spans="2:81" ht="36.75" thickBot="1" x14ac:dyDescent="0.25">
      <c r="B35" s="95" t="s">
        <v>398</v>
      </c>
      <c r="C35" s="56">
        <v>1.6</v>
      </c>
      <c r="D35" s="56">
        <v>0</v>
      </c>
      <c r="E35" s="56">
        <v>0.8</v>
      </c>
      <c r="F35" s="56">
        <v>12.7</v>
      </c>
      <c r="G35" s="56">
        <v>37.6</v>
      </c>
      <c r="H35" s="56">
        <v>6.1</v>
      </c>
      <c r="I35" s="56">
        <v>4.5</v>
      </c>
      <c r="J35" s="56">
        <v>47.1</v>
      </c>
      <c r="K35" s="56">
        <v>3.6</v>
      </c>
      <c r="L35" s="56">
        <v>18.899999999999999</v>
      </c>
      <c r="M35" s="56">
        <v>65.900000000000006</v>
      </c>
      <c r="N35" s="56">
        <v>7.8</v>
      </c>
      <c r="O35" s="56">
        <v>35.299999999999997</v>
      </c>
      <c r="P35" s="56">
        <v>38.6</v>
      </c>
      <c r="Q35" s="56">
        <v>724.9</v>
      </c>
      <c r="R35" s="56">
        <v>39</v>
      </c>
      <c r="S35" s="56">
        <v>2</v>
      </c>
      <c r="T35" s="56">
        <v>11.4</v>
      </c>
      <c r="U35" s="56">
        <v>8.4</v>
      </c>
      <c r="V35" s="56">
        <v>10.9</v>
      </c>
      <c r="W35" s="56">
        <v>5.9</v>
      </c>
      <c r="X35" s="56">
        <v>6.8</v>
      </c>
      <c r="Y35" s="56">
        <v>7.4</v>
      </c>
      <c r="Z35" s="56">
        <v>28.6</v>
      </c>
      <c r="AA35" s="56">
        <v>8.6</v>
      </c>
      <c r="AB35" s="56">
        <v>571.20000000000005</v>
      </c>
      <c r="AC35" s="56">
        <v>46.6</v>
      </c>
      <c r="AD35" s="56">
        <v>6</v>
      </c>
      <c r="AE35" s="56">
        <v>133.4</v>
      </c>
      <c r="AF35" s="56">
        <v>13.5</v>
      </c>
      <c r="AG35" s="56">
        <v>12.7</v>
      </c>
      <c r="AH35" s="56">
        <v>0.8</v>
      </c>
      <c r="AI35" s="56">
        <v>5.9</v>
      </c>
      <c r="AJ35" s="56">
        <v>8.9</v>
      </c>
      <c r="AK35" s="56">
        <v>0.9</v>
      </c>
      <c r="AL35" s="56">
        <v>11.5</v>
      </c>
      <c r="AM35" s="56">
        <v>1.9</v>
      </c>
      <c r="AN35" s="56">
        <v>2.6</v>
      </c>
      <c r="AO35" s="56">
        <v>13.1</v>
      </c>
      <c r="AP35" s="56">
        <v>14.7</v>
      </c>
      <c r="AQ35" s="56">
        <v>0</v>
      </c>
      <c r="AR35" s="56">
        <v>0</v>
      </c>
      <c r="AS35" s="56">
        <v>0</v>
      </c>
      <c r="AT35" s="56">
        <v>13.7</v>
      </c>
      <c r="AU35" s="56">
        <v>0</v>
      </c>
      <c r="AV35" s="56">
        <v>19</v>
      </c>
      <c r="AW35" s="56">
        <v>5.5</v>
      </c>
      <c r="AX35" s="56">
        <v>1.6</v>
      </c>
      <c r="AY35" s="56">
        <v>3.4</v>
      </c>
      <c r="AZ35" s="56">
        <v>2.1</v>
      </c>
      <c r="BA35" s="56">
        <v>3.6</v>
      </c>
      <c r="BB35" s="56">
        <v>0.6</v>
      </c>
      <c r="BC35" s="56">
        <v>0.8</v>
      </c>
      <c r="BD35" s="56">
        <v>6.4</v>
      </c>
      <c r="BE35" s="56">
        <v>6.2</v>
      </c>
      <c r="BF35" s="56">
        <v>1.5</v>
      </c>
      <c r="BG35" s="56">
        <v>6</v>
      </c>
      <c r="BH35" s="56">
        <v>30.9</v>
      </c>
      <c r="BI35" s="56">
        <v>5.2</v>
      </c>
      <c r="BJ35" s="56">
        <v>5.9</v>
      </c>
      <c r="BK35" s="56">
        <v>3.4</v>
      </c>
      <c r="BL35" s="56">
        <v>0.3</v>
      </c>
      <c r="BM35" s="56">
        <v>0.9</v>
      </c>
      <c r="BN35" s="56">
        <v>0</v>
      </c>
      <c r="BO35" s="56">
        <v>0</v>
      </c>
      <c r="BP35" s="82">
        <v>2095.1000000000008</v>
      </c>
      <c r="BQ35" s="56">
        <v>0</v>
      </c>
      <c r="BR35" s="56">
        <v>0</v>
      </c>
      <c r="BS35" s="56">
        <v>0</v>
      </c>
      <c r="BT35" s="56">
        <v>0</v>
      </c>
      <c r="BU35" s="56">
        <v>0</v>
      </c>
      <c r="BV35" s="56">
        <v>0</v>
      </c>
      <c r="BW35" s="56">
        <v>0</v>
      </c>
      <c r="BX35" s="56">
        <v>0</v>
      </c>
      <c r="BY35" s="56">
        <v>0</v>
      </c>
      <c r="BZ35" s="56">
        <v>0</v>
      </c>
      <c r="CA35" s="82">
        <v>0</v>
      </c>
      <c r="CB35" s="82">
        <v>2095.1000000000008</v>
      </c>
      <c r="CC35" s="91"/>
    </row>
    <row r="36" spans="2:81" ht="13.5" thickBot="1" x14ac:dyDescent="0.25">
      <c r="B36" s="95" t="s">
        <v>399</v>
      </c>
      <c r="C36" s="56">
        <v>1.7</v>
      </c>
      <c r="D36" s="56">
        <v>0</v>
      </c>
      <c r="E36" s="56">
        <v>0</v>
      </c>
      <c r="F36" s="56">
        <v>0.3</v>
      </c>
      <c r="G36" s="56">
        <v>2.5</v>
      </c>
      <c r="H36" s="56">
        <v>0.3</v>
      </c>
      <c r="I36" s="56">
        <v>0.8</v>
      </c>
      <c r="J36" s="56">
        <v>0.3</v>
      </c>
      <c r="K36" s="56">
        <v>0.1</v>
      </c>
      <c r="L36" s="56">
        <v>0.3</v>
      </c>
      <c r="M36" s="56">
        <v>1</v>
      </c>
      <c r="N36" s="56">
        <v>0.5</v>
      </c>
      <c r="O36" s="56">
        <v>0.5</v>
      </c>
      <c r="P36" s="56">
        <v>9.6</v>
      </c>
      <c r="Q36" s="56">
        <v>0.3</v>
      </c>
      <c r="R36" s="56">
        <v>1.4</v>
      </c>
      <c r="S36" s="56">
        <v>0.3</v>
      </c>
      <c r="T36" s="56">
        <v>0.1</v>
      </c>
      <c r="U36" s="56">
        <v>1.4</v>
      </c>
      <c r="V36" s="56">
        <v>0.1</v>
      </c>
      <c r="W36" s="56">
        <v>0.4</v>
      </c>
      <c r="X36" s="56">
        <v>0.2</v>
      </c>
      <c r="Y36" s="56">
        <v>1.3</v>
      </c>
      <c r="Z36" s="56">
        <v>6.1</v>
      </c>
      <c r="AA36" s="56">
        <v>0.3</v>
      </c>
      <c r="AB36" s="56">
        <v>0.9</v>
      </c>
      <c r="AC36" s="56">
        <v>153</v>
      </c>
      <c r="AD36" s="56">
        <v>0.7</v>
      </c>
      <c r="AE36" s="56">
        <v>4.4000000000000004</v>
      </c>
      <c r="AF36" s="56">
        <v>5.3</v>
      </c>
      <c r="AG36" s="56">
        <v>3.6</v>
      </c>
      <c r="AH36" s="56">
        <v>0.1</v>
      </c>
      <c r="AI36" s="56">
        <v>0.4</v>
      </c>
      <c r="AJ36" s="56">
        <v>4.4000000000000004</v>
      </c>
      <c r="AK36" s="56">
        <v>0.1</v>
      </c>
      <c r="AL36" s="56">
        <v>2.5</v>
      </c>
      <c r="AM36" s="56">
        <v>0</v>
      </c>
      <c r="AN36" s="56">
        <v>0.2</v>
      </c>
      <c r="AO36" s="56">
        <v>1.6</v>
      </c>
      <c r="AP36" s="56">
        <v>2.4</v>
      </c>
      <c r="AQ36" s="56">
        <v>2.9</v>
      </c>
      <c r="AR36" s="56">
        <v>0.4</v>
      </c>
      <c r="AS36" s="56">
        <v>0.3</v>
      </c>
      <c r="AT36" s="56">
        <v>6.3</v>
      </c>
      <c r="AU36" s="56">
        <v>11.6</v>
      </c>
      <c r="AV36" s="56">
        <v>0.7</v>
      </c>
      <c r="AW36" s="56">
        <v>0.7</v>
      </c>
      <c r="AX36" s="56">
        <v>0.1</v>
      </c>
      <c r="AY36" s="56">
        <v>0.3</v>
      </c>
      <c r="AZ36" s="56">
        <v>0.2</v>
      </c>
      <c r="BA36" s="56">
        <v>1.1000000000000001</v>
      </c>
      <c r="BB36" s="56">
        <v>0</v>
      </c>
      <c r="BC36" s="56">
        <v>0.1</v>
      </c>
      <c r="BD36" s="56">
        <v>1.2</v>
      </c>
      <c r="BE36" s="56">
        <v>17.899999999999999</v>
      </c>
      <c r="BF36" s="56">
        <v>2.6</v>
      </c>
      <c r="BG36" s="56">
        <v>1.2</v>
      </c>
      <c r="BH36" s="56">
        <v>2.8</v>
      </c>
      <c r="BI36" s="56">
        <v>0.3</v>
      </c>
      <c r="BJ36" s="56">
        <v>0.4</v>
      </c>
      <c r="BK36" s="56">
        <v>0.2</v>
      </c>
      <c r="BL36" s="56">
        <v>0</v>
      </c>
      <c r="BM36" s="56">
        <v>0.3</v>
      </c>
      <c r="BN36" s="56">
        <v>0</v>
      </c>
      <c r="BO36" s="56">
        <v>0</v>
      </c>
      <c r="BP36" s="82">
        <v>260.99999999999994</v>
      </c>
      <c r="BQ36" s="56">
        <v>0</v>
      </c>
      <c r="BR36" s="56">
        <v>0</v>
      </c>
      <c r="BS36" s="56">
        <v>0</v>
      </c>
      <c r="BT36" s="56">
        <v>0</v>
      </c>
      <c r="BU36" s="56">
        <v>0</v>
      </c>
      <c r="BV36" s="56">
        <v>0</v>
      </c>
      <c r="BW36" s="56">
        <v>0</v>
      </c>
      <c r="BX36" s="56">
        <v>0</v>
      </c>
      <c r="BY36" s="56">
        <v>0</v>
      </c>
      <c r="BZ36" s="56">
        <v>0</v>
      </c>
      <c r="CA36" s="82">
        <v>0</v>
      </c>
      <c r="CB36" s="82">
        <v>260.99999999999994</v>
      </c>
      <c r="CC36" s="91"/>
    </row>
    <row r="37" spans="2:81" ht="24.75" thickBot="1" x14ac:dyDescent="0.25">
      <c r="B37" s="95" t="s">
        <v>400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56">
        <v>0</v>
      </c>
      <c r="AS37" s="56">
        <v>0</v>
      </c>
      <c r="AT37" s="56">
        <v>0</v>
      </c>
      <c r="AU37" s="56">
        <v>0</v>
      </c>
      <c r="AV37" s="56">
        <v>0</v>
      </c>
      <c r="AW37" s="56">
        <v>0</v>
      </c>
      <c r="AX37" s="56">
        <v>0</v>
      </c>
      <c r="AY37" s="56">
        <v>0</v>
      </c>
      <c r="AZ37" s="56">
        <v>0</v>
      </c>
      <c r="BA37" s="56">
        <v>0</v>
      </c>
      <c r="BB37" s="56">
        <v>0</v>
      </c>
      <c r="BC37" s="56">
        <v>0</v>
      </c>
      <c r="BD37" s="56">
        <v>0</v>
      </c>
      <c r="BE37" s="56">
        <v>0</v>
      </c>
      <c r="BF37" s="56">
        <v>0</v>
      </c>
      <c r="BG37" s="56">
        <v>0</v>
      </c>
      <c r="BH37" s="56">
        <v>0</v>
      </c>
      <c r="BI37" s="56">
        <v>0</v>
      </c>
      <c r="BJ37" s="56">
        <v>0</v>
      </c>
      <c r="BK37" s="56">
        <v>0</v>
      </c>
      <c r="BL37" s="56">
        <v>0</v>
      </c>
      <c r="BM37" s="56">
        <v>0</v>
      </c>
      <c r="BN37" s="56">
        <v>0</v>
      </c>
      <c r="BO37" s="56">
        <v>0</v>
      </c>
      <c r="BP37" s="82">
        <v>0</v>
      </c>
      <c r="BQ37" s="56">
        <v>0</v>
      </c>
      <c r="BR37" s="56">
        <v>0</v>
      </c>
      <c r="BS37" s="56">
        <v>0</v>
      </c>
      <c r="BT37" s="56">
        <v>0</v>
      </c>
      <c r="BU37" s="56">
        <v>0</v>
      </c>
      <c r="BV37" s="56">
        <v>0</v>
      </c>
      <c r="BW37" s="56">
        <v>0</v>
      </c>
      <c r="BX37" s="56">
        <v>0</v>
      </c>
      <c r="BY37" s="56">
        <v>0</v>
      </c>
      <c r="BZ37" s="56">
        <v>0</v>
      </c>
      <c r="CA37" s="82">
        <v>0</v>
      </c>
      <c r="CB37" s="82">
        <v>0</v>
      </c>
      <c r="CC37" s="91"/>
    </row>
    <row r="38" spans="2:81" ht="24.75" thickBot="1" x14ac:dyDescent="0.25">
      <c r="B38" s="95" t="s">
        <v>710</v>
      </c>
      <c r="C38" s="56">
        <v>55.1</v>
      </c>
      <c r="D38" s="56">
        <v>1.6</v>
      </c>
      <c r="E38" s="56">
        <v>1.6</v>
      </c>
      <c r="F38" s="56">
        <v>3.2</v>
      </c>
      <c r="G38" s="56">
        <v>194.9</v>
      </c>
      <c r="H38" s="56">
        <v>28.3</v>
      </c>
      <c r="I38" s="56">
        <v>12.1</v>
      </c>
      <c r="J38" s="56">
        <v>15.9</v>
      </c>
      <c r="K38" s="56">
        <v>5</v>
      </c>
      <c r="L38" s="56">
        <v>8.3000000000000007</v>
      </c>
      <c r="M38" s="56">
        <v>90.7</v>
      </c>
      <c r="N38" s="56">
        <v>26</v>
      </c>
      <c r="O38" s="56">
        <v>32.200000000000003</v>
      </c>
      <c r="P38" s="56">
        <v>47.8</v>
      </c>
      <c r="Q38" s="56">
        <v>39.6</v>
      </c>
      <c r="R38" s="56">
        <v>48.3</v>
      </c>
      <c r="S38" s="56">
        <v>7</v>
      </c>
      <c r="T38" s="56">
        <v>28.7</v>
      </c>
      <c r="U38" s="56">
        <v>52.5</v>
      </c>
      <c r="V38" s="56">
        <v>82.6</v>
      </c>
      <c r="W38" s="56">
        <v>21.9</v>
      </c>
      <c r="X38" s="56">
        <v>16.5</v>
      </c>
      <c r="Y38" s="56">
        <v>11.5</v>
      </c>
      <c r="Z38" s="56">
        <v>20.2</v>
      </c>
      <c r="AA38" s="56">
        <v>6.9</v>
      </c>
      <c r="AB38" s="56">
        <v>8.4</v>
      </c>
      <c r="AC38" s="56">
        <v>125.2</v>
      </c>
      <c r="AD38" s="56">
        <v>9.8000000000000007</v>
      </c>
      <c r="AE38" s="56">
        <v>464</v>
      </c>
      <c r="AF38" s="56">
        <v>82.1</v>
      </c>
      <c r="AG38" s="56">
        <v>4.5</v>
      </c>
      <c r="AH38" s="56">
        <v>0.3</v>
      </c>
      <c r="AI38" s="56">
        <v>3.3</v>
      </c>
      <c r="AJ38" s="56">
        <v>9.9</v>
      </c>
      <c r="AK38" s="56">
        <v>0.1</v>
      </c>
      <c r="AL38" s="56">
        <v>50</v>
      </c>
      <c r="AM38" s="56">
        <v>7</v>
      </c>
      <c r="AN38" s="56">
        <v>10.6</v>
      </c>
      <c r="AO38" s="56">
        <v>16.8</v>
      </c>
      <c r="AP38" s="56">
        <v>9.6999999999999993</v>
      </c>
      <c r="AQ38" s="56">
        <v>2.4</v>
      </c>
      <c r="AR38" s="56">
        <v>0.4</v>
      </c>
      <c r="AS38" s="56">
        <v>0.9</v>
      </c>
      <c r="AT38" s="56">
        <v>4.7</v>
      </c>
      <c r="AU38" s="56">
        <v>0</v>
      </c>
      <c r="AV38" s="56">
        <v>4.4000000000000004</v>
      </c>
      <c r="AW38" s="56">
        <v>14.9</v>
      </c>
      <c r="AX38" s="56">
        <v>1</v>
      </c>
      <c r="AY38" s="56">
        <v>4.8</v>
      </c>
      <c r="AZ38" s="56">
        <v>3.8</v>
      </c>
      <c r="BA38" s="56">
        <v>6.8</v>
      </c>
      <c r="BB38" s="56">
        <v>0.2</v>
      </c>
      <c r="BC38" s="56">
        <v>0.3</v>
      </c>
      <c r="BD38" s="56">
        <v>12.5</v>
      </c>
      <c r="BE38" s="56">
        <v>8</v>
      </c>
      <c r="BF38" s="56">
        <v>8.3000000000000007</v>
      </c>
      <c r="BG38" s="56">
        <v>76.800000000000011</v>
      </c>
      <c r="BH38" s="56">
        <v>4.8</v>
      </c>
      <c r="BI38" s="56">
        <v>2.4</v>
      </c>
      <c r="BJ38" s="56">
        <v>6.8</v>
      </c>
      <c r="BK38" s="56">
        <v>2</v>
      </c>
      <c r="BL38" s="56">
        <v>1.6</v>
      </c>
      <c r="BM38" s="56">
        <v>1.8</v>
      </c>
      <c r="BN38" s="56">
        <v>0</v>
      </c>
      <c r="BO38" s="56">
        <v>0</v>
      </c>
      <c r="BP38" s="82">
        <v>1829.7</v>
      </c>
      <c r="BQ38" s="56">
        <v>0</v>
      </c>
      <c r="BR38" s="56">
        <v>0</v>
      </c>
      <c r="BS38" s="56">
        <v>0</v>
      </c>
      <c r="BT38" s="56">
        <v>0</v>
      </c>
      <c r="BU38" s="56">
        <v>0</v>
      </c>
      <c r="BV38" s="56">
        <v>0</v>
      </c>
      <c r="BW38" s="56">
        <v>0</v>
      </c>
      <c r="BX38" s="56">
        <v>0</v>
      </c>
      <c r="BY38" s="56">
        <v>0</v>
      </c>
      <c r="BZ38" s="56">
        <v>0</v>
      </c>
      <c r="CA38" s="82">
        <v>0</v>
      </c>
      <c r="CB38" s="82">
        <v>1829.7</v>
      </c>
      <c r="CC38" s="91"/>
    </row>
    <row r="39" spans="2:81" ht="13.5" thickBot="1" x14ac:dyDescent="0.25">
      <c r="B39" s="95" t="s">
        <v>401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>
        <v>0</v>
      </c>
      <c r="AP39" s="56">
        <v>0</v>
      </c>
      <c r="AQ39" s="56">
        <v>0</v>
      </c>
      <c r="AR39" s="56">
        <v>0</v>
      </c>
      <c r="AS39" s="56">
        <v>0</v>
      </c>
      <c r="AT39" s="56">
        <v>0</v>
      </c>
      <c r="AU39" s="56">
        <v>0</v>
      </c>
      <c r="AV39" s="56">
        <v>0</v>
      </c>
      <c r="AW39" s="56">
        <v>0</v>
      </c>
      <c r="AX39" s="56">
        <v>0</v>
      </c>
      <c r="AY39" s="56">
        <v>0</v>
      </c>
      <c r="AZ39" s="56">
        <v>0</v>
      </c>
      <c r="BA39" s="56">
        <v>0</v>
      </c>
      <c r="BB39" s="56">
        <v>0</v>
      </c>
      <c r="BC39" s="56">
        <v>0</v>
      </c>
      <c r="BD39" s="56">
        <v>0</v>
      </c>
      <c r="BE39" s="56">
        <v>0</v>
      </c>
      <c r="BF39" s="56">
        <v>0</v>
      </c>
      <c r="BG39" s="56">
        <v>0</v>
      </c>
      <c r="BH39" s="56">
        <v>0</v>
      </c>
      <c r="BI39" s="56">
        <v>0</v>
      </c>
      <c r="BJ39" s="56">
        <v>0</v>
      </c>
      <c r="BK39" s="56">
        <v>0</v>
      </c>
      <c r="BL39" s="56">
        <v>0</v>
      </c>
      <c r="BM39" s="56">
        <v>0</v>
      </c>
      <c r="BN39" s="56">
        <v>0</v>
      </c>
      <c r="BO39" s="56">
        <v>0</v>
      </c>
      <c r="BP39" s="82">
        <v>0</v>
      </c>
      <c r="BQ39" s="56">
        <v>0</v>
      </c>
      <c r="BR39" s="56">
        <v>0</v>
      </c>
      <c r="BS39" s="56">
        <v>0</v>
      </c>
      <c r="BT39" s="56">
        <v>0</v>
      </c>
      <c r="BU39" s="56">
        <v>0</v>
      </c>
      <c r="BV39" s="56">
        <v>0</v>
      </c>
      <c r="BW39" s="56">
        <v>0</v>
      </c>
      <c r="BX39" s="56">
        <v>0</v>
      </c>
      <c r="BY39" s="56">
        <v>0</v>
      </c>
      <c r="BZ39" s="56">
        <v>0</v>
      </c>
      <c r="CA39" s="82">
        <v>0</v>
      </c>
      <c r="CB39" s="82">
        <v>0</v>
      </c>
      <c r="CC39" s="91"/>
    </row>
    <row r="40" spans="2:81" ht="13.5" thickBot="1" x14ac:dyDescent="0.25">
      <c r="B40" s="95" t="s">
        <v>402</v>
      </c>
      <c r="C40" s="56">
        <v>8.1</v>
      </c>
      <c r="D40" s="56">
        <v>0.1</v>
      </c>
      <c r="E40" s="56">
        <v>1.1000000000000001</v>
      </c>
      <c r="F40" s="56">
        <v>10.3</v>
      </c>
      <c r="G40" s="56">
        <v>78.5</v>
      </c>
      <c r="H40" s="56">
        <v>4.7</v>
      </c>
      <c r="I40" s="56">
        <v>5.3</v>
      </c>
      <c r="J40" s="56">
        <v>16.3</v>
      </c>
      <c r="K40" s="56">
        <v>1.4</v>
      </c>
      <c r="L40" s="56">
        <v>9.9</v>
      </c>
      <c r="M40" s="56">
        <v>36.4</v>
      </c>
      <c r="N40" s="56">
        <v>5.2</v>
      </c>
      <c r="O40" s="56">
        <v>15.2</v>
      </c>
      <c r="P40" s="56">
        <v>23.2</v>
      </c>
      <c r="Q40" s="56">
        <v>22.6</v>
      </c>
      <c r="R40" s="56">
        <v>11.6</v>
      </c>
      <c r="S40" s="56">
        <v>2.7</v>
      </c>
      <c r="T40" s="56">
        <v>6.1</v>
      </c>
      <c r="U40" s="56">
        <v>8.3000000000000007</v>
      </c>
      <c r="V40" s="56">
        <v>28.5</v>
      </c>
      <c r="W40" s="56">
        <v>4.2</v>
      </c>
      <c r="X40" s="56">
        <v>5.0999999999999996</v>
      </c>
      <c r="Y40" s="56">
        <v>1.7</v>
      </c>
      <c r="Z40" s="56">
        <v>9.8000000000000007</v>
      </c>
      <c r="AA40" s="56">
        <v>0.7</v>
      </c>
      <c r="AB40" s="56">
        <v>10.8</v>
      </c>
      <c r="AC40" s="56">
        <v>33.6</v>
      </c>
      <c r="AD40" s="56">
        <v>14</v>
      </c>
      <c r="AE40" s="56">
        <v>242.7</v>
      </c>
      <c r="AF40" s="56">
        <v>52.5</v>
      </c>
      <c r="AG40" s="56">
        <v>336.6</v>
      </c>
      <c r="AH40" s="56">
        <v>1.3</v>
      </c>
      <c r="AI40" s="56">
        <v>4</v>
      </c>
      <c r="AJ40" s="56">
        <v>320.2</v>
      </c>
      <c r="AK40" s="56">
        <v>16.399999999999999</v>
      </c>
      <c r="AL40" s="56">
        <v>3.8</v>
      </c>
      <c r="AM40" s="56">
        <v>5.5</v>
      </c>
      <c r="AN40" s="56">
        <v>0.9</v>
      </c>
      <c r="AO40" s="56">
        <v>1.7</v>
      </c>
      <c r="AP40" s="56">
        <v>3.9</v>
      </c>
      <c r="AQ40" s="56">
        <v>1.2</v>
      </c>
      <c r="AR40" s="56">
        <v>0.7</v>
      </c>
      <c r="AS40" s="56">
        <v>1</v>
      </c>
      <c r="AT40" s="56">
        <v>1.5</v>
      </c>
      <c r="AU40" s="56">
        <v>0</v>
      </c>
      <c r="AV40" s="56">
        <v>3.2</v>
      </c>
      <c r="AW40" s="56">
        <v>2.5</v>
      </c>
      <c r="AX40" s="56">
        <v>1.1000000000000001</v>
      </c>
      <c r="AY40" s="56">
        <v>8.1999999999999993</v>
      </c>
      <c r="AZ40" s="56">
        <v>0.8</v>
      </c>
      <c r="BA40" s="56">
        <v>7.4</v>
      </c>
      <c r="BB40" s="56">
        <v>0.4</v>
      </c>
      <c r="BC40" s="56">
        <v>3.1</v>
      </c>
      <c r="BD40" s="56">
        <v>2.9</v>
      </c>
      <c r="BE40" s="56">
        <v>45.4</v>
      </c>
      <c r="BF40" s="56">
        <v>1.9</v>
      </c>
      <c r="BG40" s="56">
        <v>4.2</v>
      </c>
      <c r="BH40" s="56">
        <v>1.4</v>
      </c>
      <c r="BI40" s="56">
        <v>0.6</v>
      </c>
      <c r="BJ40" s="56">
        <v>1.3</v>
      </c>
      <c r="BK40" s="56">
        <v>5.0999999999999996</v>
      </c>
      <c r="BL40" s="56">
        <v>0.5</v>
      </c>
      <c r="BM40" s="56">
        <v>1.7</v>
      </c>
      <c r="BN40" s="56">
        <v>0</v>
      </c>
      <c r="BO40" s="56">
        <v>0</v>
      </c>
      <c r="BP40" s="82">
        <v>1461.0000000000005</v>
      </c>
      <c r="BQ40" s="56">
        <v>8.8000000000000007</v>
      </c>
      <c r="BR40" s="56">
        <v>8.8000000000000007</v>
      </c>
      <c r="BS40" s="56">
        <v>0</v>
      </c>
      <c r="BT40" s="56">
        <v>0</v>
      </c>
      <c r="BU40" s="56">
        <v>0</v>
      </c>
      <c r="BV40" s="56">
        <v>0</v>
      </c>
      <c r="BW40" s="56">
        <v>0</v>
      </c>
      <c r="BX40" s="56">
        <v>224.6</v>
      </c>
      <c r="BY40" s="56">
        <v>191.7</v>
      </c>
      <c r="BZ40" s="56">
        <v>32.9</v>
      </c>
      <c r="CA40" s="82">
        <v>233.4</v>
      </c>
      <c r="CB40" s="82">
        <v>1694.4000000000005</v>
      </c>
      <c r="CC40" s="91"/>
    </row>
    <row r="41" spans="2:81" ht="13.5" thickBot="1" x14ac:dyDescent="0.25">
      <c r="B41" s="95" t="s">
        <v>403</v>
      </c>
      <c r="C41" s="56">
        <v>0</v>
      </c>
      <c r="D41" s="56">
        <v>0</v>
      </c>
      <c r="E41" s="56">
        <v>0.4</v>
      </c>
      <c r="F41" s="56">
        <v>0</v>
      </c>
      <c r="G41" s="56">
        <v>0.4</v>
      </c>
      <c r="H41" s="56">
        <v>0</v>
      </c>
      <c r="I41" s="56">
        <v>0</v>
      </c>
      <c r="J41" s="56">
        <v>0.1</v>
      </c>
      <c r="K41" s="56">
        <v>0</v>
      </c>
      <c r="L41" s="56">
        <v>0.2</v>
      </c>
      <c r="M41" s="56">
        <v>0.3</v>
      </c>
      <c r="N41" s="56">
        <v>0</v>
      </c>
      <c r="O41" s="56">
        <v>0.1</v>
      </c>
      <c r="P41" s="56">
        <v>0.1</v>
      </c>
      <c r="Q41" s="56">
        <v>0.2</v>
      </c>
      <c r="R41" s="56">
        <v>0.1</v>
      </c>
      <c r="S41" s="56">
        <v>0</v>
      </c>
      <c r="T41" s="56">
        <v>0</v>
      </c>
      <c r="U41" s="56">
        <v>0.1</v>
      </c>
      <c r="V41" s="56">
        <v>0.2</v>
      </c>
      <c r="W41" s="56">
        <v>0</v>
      </c>
      <c r="X41" s="56">
        <v>0</v>
      </c>
      <c r="Y41" s="56">
        <v>0</v>
      </c>
      <c r="Z41" s="56">
        <v>0.1</v>
      </c>
      <c r="AA41" s="56">
        <v>0</v>
      </c>
      <c r="AB41" s="56">
        <v>0</v>
      </c>
      <c r="AC41" s="56">
        <v>0.2</v>
      </c>
      <c r="AD41" s="56">
        <v>0.1</v>
      </c>
      <c r="AE41" s="56">
        <v>1.1000000000000001</v>
      </c>
      <c r="AF41" s="56">
        <v>0.1</v>
      </c>
      <c r="AG41" s="56">
        <v>0.1</v>
      </c>
      <c r="AH41" s="56">
        <v>0.2</v>
      </c>
      <c r="AI41" s="56">
        <v>0</v>
      </c>
      <c r="AJ41" s="56">
        <v>0.5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0.2</v>
      </c>
      <c r="BC41" s="56">
        <v>0.7</v>
      </c>
      <c r="BD41" s="56">
        <v>0</v>
      </c>
      <c r="BE41" s="56">
        <v>0.2</v>
      </c>
      <c r="BF41" s="56">
        <v>0.1</v>
      </c>
      <c r="BG41" s="56">
        <v>0.1</v>
      </c>
      <c r="BH41" s="56">
        <v>0</v>
      </c>
      <c r="BI41" s="56">
        <v>0</v>
      </c>
      <c r="BJ41" s="56">
        <v>0</v>
      </c>
      <c r="BK41" s="56">
        <v>0</v>
      </c>
      <c r="BL41" s="56">
        <v>0</v>
      </c>
      <c r="BM41" s="56">
        <v>0</v>
      </c>
      <c r="BN41" s="56">
        <v>0</v>
      </c>
      <c r="BO41" s="56">
        <v>0</v>
      </c>
      <c r="BP41" s="82">
        <v>5.9000000000000012</v>
      </c>
      <c r="BQ41" s="56">
        <v>3.7</v>
      </c>
      <c r="BR41" s="56">
        <v>3.7</v>
      </c>
      <c r="BS41" s="56">
        <v>0</v>
      </c>
      <c r="BT41" s="56">
        <v>0</v>
      </c>
      <c r="BU41" s="56">
        <v>0</v>
      </c>
      <c r="BV41" s="56">
        <v>0</v>
      </c>
      <c r="BW41" s="56">
        <v>0</v>
      </c>
      <c r="BX41" s="56">
        <v>0</v>
      </c>
      <c r="BY41" s="56">
        <v>0</v>
      </c>
      <c r="BZ41" s="56">
        <v>0</v>
      </c>
      <c r="CA41" s="82">
        <v>3.7</v>
      </c>
      <c r="CB41" s="82">
        <v>9.6000000000000014</v>
      </c>
      <c r="CC41" s="91"/>
    </row>
    <row r="42" spans="2:81" ht="13.5" thickBot="1" x14ac:dyDescent="0.25">
      <c r="B42" s="95" t="s">
        <v>404</v>
      </c>
      <c r="C42" s="56">
        <v>0.2</v>
      </c>
      <c r="D42" s="56">
        <v>0</v>
      </c>
      <c r="E42" s="56">
        <v>0.9</v>
      </c>
      <c r="F42" s="56">
        <v>0.2</v>
      </c>
      <c r="G42" s="56">
        <v>2.1</v>
      </c>
      <c r="H42" s="56">
        <v>0.4</v>
      </c>
      <c r="I42" s="56">
        <v>0.2</v>
      </c>
      <c r="J42" s="56">
        <v>0.5</v>
      </c>
      <c r="K42" s="56">
        <v>0.1</v>
      </c>
      <c r="L42" s="56">
        <v>0.7</v>
      </c>
      <c r="M42" s="56">
        <v>1.2</v>
      </c>
      <c r="N42" s="56">
        <v>0.3</v>
      </c>
      <c r="O42" s="56">
        <v>0.4</v>
      </c>
      <c r="P42" s="56">
        <v>0.6</v>
      </c>
      <c r="Q42" s="56">
        <v>0.6</v>
      </c>
      <c r="R42" s="56">
        <v>0.8</v>
      </c>
      <c r="S42" s="56">
        <v>0.2</v>
      </c>
      <c r="T42" s="56">
        <v>0.3</v>
      </c>
      <c r="U42" s="56">
        <v>0.3</v>
      </c>
      <c r="V42" s="56">
        <v>1.1000000000000001</v>
      </c>
      <c r="W42" s="56">
        <v>0.2</v>
      </c>
      <c r="X42" s="56">
        <v>0.3</v>
      </c>
      <c r="Y42" s="56">
        <v>0.3</v>
      </c>
      <c r="Z42" s="56">
        <v>0.4</v>
      </c>
      <c r="AA42" s="56">
        <v>0.1</v>
      </c>
      <c r="AB42" s="56">
        <v>1</v>
      </c>
      <c r="AC42" s="56">
        <v>1.7</v>
      </c>
      <c r="AD42" s="56">
        <v>0.4</v>
      </c>
      <c r="AE42" s="56">
        <v>9.1</v>
      </c>
      <c r="AF42" s="56">
        <v>5.9</v>
      </c>
      <c r="AG42" s="56">
        <v>0.7</v>
      </c>
      <c r="AH42" s="56">
        <v>0</v>
      </c>
      <c r="AI42" s="56">
        <v>0.1</v>
      </c>
      <c r="AJ42" s="56">
        <v>6.6</v>
      </c>
      <c r="AK42" s="56">
        <v>0.2</v>
      </c>
      <c r="AL42" s="56">
        <v>1.3</v>
      </c>
      <c r="AM42" s="56">
        <v>0.2</v>
      </c>
      <c r="AN42" s="56">
        <v>0.1</v>
      </c>
      <c r="AO42" s="56">
        <v>0.2</v>
      </c>
      <c r="AP42" s="56">
        <v>4.4000000000000004</v>
      </c>
      <c r="AQ42" s="56">
        <v>22.8</v>
      </c>
      <c r="AR42" s="56">
        <v>19.8</v>
      </c>
      <c r="AS42" s="56">
        <v>2.2000000000000002</v>
      </c>
      <c r="AT42" s="56">
        <v>0.1</v>
      </c>
      <c r="AU42" s="56">
        <v>0</v>
      </c>
      <c r="AV42" s="56">
        <v>0.9</v>
      </c>
      <c r="AW42" s="56">
        <v>4.3</v>
      </c>
      <c r="AX42" s="56">
        <v>0.7</v>
      </c>
      <c r="AY42" s="56">
        <v>0.3</v>
      </c>
      <c r="AZ42" s="56">
        <v>0.3</v>
      </c>
      <c r="BA42" s="56">
        <v>0.3</v>
      </c>
      <c r="BB42" s="56">
        <v>0.1</v>
      </c>
      <c r="BC42" s="56">
        <v>0.8</v>
      </c>
      <c r="BD42" s="56">
        <v>4.3</v>
      </c>
      <c r="BE42" s="56">
        <v>76.2</v>
      </c>
      <c r="BF42" s="56">
        <v>0.7</v>
      </c>
      <c r="BG42" s="56">
        <v>5.4</v>
      </c>
      <c r="BH42" s="56">
        <v>0</v>
      </c>
      <c r="BI42" s="56">
        <v>0.3</v>
      </c>
      <c r="BJ42" s="56">
        <v>0.1</v>
      </c>
      <c r="BK42" s="56">
        <v>50.2</v>
      </c>
      <c r="BL42" s="56">
        <v>0.1</v>
      </c>
      <c r="BM42" s="56">
        <v>0</v>
      </c>
      <c r="BN42" s="56">
        <v>0</v>
      </c>
      <c r="BO42" s="56">
        <v>0</v>
      </c>
      <c r="BP42" s="82">
        <v>234.19999999999996</v>
      </c>
      <c r="BQ42" s="56">
        <v>104.5</v>
      </c>
      <c r="BR42" s="56">
        <v>104.5</v>
      </c>
      <c r="BS42" s="56">
        <v>0</v>
      </c>
      <c r="BT42" s="56">
        <v>0</v>
      </c>
      <c r="BU42" s="56">
        <v>0</v>
      </c>
      <c r="BV42" s="56">
        <v>0</v>
      </c>
      <c r="BW42" s="56">
        <v>0</v>
      </c>
      <c r="BX42" s="56">
        <v>20.3</v>
      </c>
      <c r="BY42" s="56">
        <v>6.8</v>
      </c>
      <c r="BZ42" s="56">
        <v>13.5</v>
      </c>
      <c r="CA42" s="82">
        <v>124.8</v>
      </c>
      <c r="CB42" s="82">
        <v>358.99999999999994</v>
      </c>
      <c r="CC42" s="91"/>
    </row>
    <row r="43" spans="2:81" ht="13.5" thickBot="1" x14ac:dyDescent="0.25">
      <c r="B43" s="95" t="s">
        <v>405</v>
      </c>
      <c r="C43" s="56">
        <v>2.4</v>
      </c>
      <c r="D43" s="56">
        <v>0</v>
      </c>
      <c r="E43" s="56">
        <v>6.4</v>
      </c>
      <c r="F43" s="56">
        <v>4.5</v>
      </c>
      <c r="G43" s="56">
        <v>47.5</v>
      </c>
      <c r="H43" s="56">
        <v>3.2</v>
      </c>
      <c r="I43" s="56">
        <v>4.2</v>
      </c>
      <c r="J43" s="56">
        <v>18</v>
      </c>
      <c r="K43" s="56">
        <v>1.9</v>
      </c>
      <c r="L43" s="56">
        <v>42.2</v>
      </c>
      <c r="M43" s="56">
        <v>43.5</v>
      </c>
      <c r="N43" s="56">
        <v>6.8</v>
      </c>
      <c r="O43" s="56">
        <v>8.6999999999999993</v>
      </c>
      <c r="P43" s="56">
        <v>13</v>
      </c>
      <c r="Q43" s="56">
        <v>15.8</v>
      </c>
      <c r="R43" s="56">
        <v>11.3</v>
      </c>
      <c r="S43" s="56">
        <v>1.8</v>
      </c>
      <c r="T43" s="56">
        <v>6</v>
      </c>
      <c r="U43" s="56">
        <v>7.2</v>
      </c>
      <c r="V43" s="56">
        <v>14.4</v>
      </c>
      <c r="W43" s="56">
        <v>2</v>
      </c>
      <c r="X43" s="56">
        <v>3.3</v>
      </c>
      <c r="Y43" s="56">
        <v>26.2</v>
      </c>
      <c r="Z43" s="56">
        <v>105.7</v>
      </c>
      <c r="AA43" s="56">
        <v>2.2000000000000002</v>
      </c>
      <c r="AB43" s="56">
        <v>7.7</v>
      </c>
      <c r="AC43" s="56">
        <v>15.6</v>
      </c>
      <c r="AD43" s="56">
        <v>33.6</v>
      </c>
      <c r="AE43" s="56">
        <v>269.39999999999998</v>
      </c>
      <c r="AF43" s="56">
        <v>67.599999999999994</v>
      </c>
      <c r="AG43" s="56">
        <v>273.2</v>
      </c>
      <c r="AH43" s="56">
        <v>42.5</v>
      </c>
      <c r="AI43" s="56">
        <v>101.6</v>
      </c>
      <c r="AJ43" s="56">
        <v>872.8</v>
      </c>
      <c r="AK43" s="56">
        <v>1.5</v>
      </c>
      <c r="AL43" s="56">
        <v>9.5</v>
      </c>
      <c r="AM43" s="56">
        <v>2.6</v>
      </c>
      <c r="AN43" s="56">
        <v>2.1</v>
      </c>
      <c r="AO43" s="56">
        <v>3.5</v>
      </c>
      <c r="AP43" s="56">
        <v>6.5</v>
      </c>
      <c r="AQ43" s="56">
        <v>0.4</v>
      </c>
      <c r="AR43" s="56">
        <v>0.6</v>
      </c>
      <c r="AS43" s="56">
        <v>0.2</v>
      </c>
      <c r="AT43" s="56">
        <v>34.6</v>
      </c>
      <c r="AU43" s="56">
        <v>0</v>
      </c>
      <c r="AV43" s="56">
        <v>12.8</v>
      </c>
      <c r="AW43" s="56">
        <v>3.5</v>
      </c>
      <c r="AX43" s="56">
        <v>1.4</v>
      </c>
      <c r="AY43" s="56">
        <v>2.5</v>
      </c>
      <c r="AZ43" s="56">
        <v>1.9</v>
      </c>
      <c r="BA43" s="56">
        <v>8.5</v>
      </c>
      <c r="BB43" s="56">
        <v>0.4</v>
      </c>
      <c r="BC43" s="56">
        <v>9.8000000000000007</v>
      </c>
      <c r="BD43" s="56">
        <v>3.3</v>
      </c>
      <c r="BE43" s="56">
        <v>39.1</v>
      </c>
      <c r="BF43" s="56">
        <v>0.1</v>
      </c>
      <c r="BG43" s="56">
        <v>0</v>
      </c>
      <c r="BH43" s="56">
        <v>0.4</v>
      </c>
      <c r="BI43" s="56">
        <v>1.8</v>
      </c>
      <c r="BJ43" s="56">
        <v>1.9000000000000001</v>
      </c>
      <c r="BK43" s="56">
        <v>0</v>
      </c>
      <c r="BL43" s="56">
        <v>0.8</v>
      </c>
      <c r="BM43" s="56">
        <v>2.1</v>
      </c>
      <c r="BN43" s="56">
        <v>0</v>
      </c>
      <c r="BO43" s="56">
        <v>0</v>
      </c>
      <c r="BP43" s="82">
        <v>2234.0000000000005</v>
      </c>
      <c r="BQ43" s="56">
        <v>0</v>
      </c>
      <c r="BR43" s="56">
        <v>0</v>
      </c>
      <c r="BS43" s="56">
        <v>0</v>
      </c>
      <c r="BT43" s="56">
        <v>0</v>
      </c>
      <c r="BU43" s="56">
        <v>0</v>
      </c>
      <c r="BV43" s="56">
        <v>0</v>
      </c>
      <c r="BW43" s="56">
        <v>0</v>
      </c>
      <c r="BX43" s="56">
        <v>0</v>
      </c>
      <c r="BY43" s="56">
        <v>0</v>
      </c>
      <c r="BZ43" s="56">
        <v>0</v>
      </c>
      <c r="CA43" s="82">
        <v>0</v>
      </c>
      <c r="CB43" s="82">
        <v>2234.0000000000005</v>
      </c>
      <c r="CC43" s="91"/>
    </row>
    <row r="44" spans="2:81" ht="13.5" thickBot="1" x14ac:dyDescent="0.25">
      <c r="B44" s="95" t="s">
        <v>406</v>
      </c>
      <c r="C44" s="56">
        <v>0</v>
      </c>
      <c r="D44" s="56">
        <v>0</v>
      </c>
      <c r="E44" s="56">
        <v>0</v>
      </c>
      <c r="F44" s="56">
        <v>0</v>
      </c>
      <c r="G44" s="56">
        <v>0.2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0.1</v>
      </c>
      <c r="N44" s="56">
        <v>0.2</v>
      </c>
      <c r="O44" s="56">
        <v>0.1</v>
      </c>
      <c r="P44" s="56">
        <v>0.1</v>
      </c>
      <c r="Q44" s="56">
        <v>0</v>
      </c>
      <c r="R44" s="56">
        <v>0.1</v>
      </c>
      <c r="S44" s="56">
        <v>0</v>
      </c>
      <c r="T44" s="56">
        <v>0</v>
      </c>
      <c r="U44" s="56">
        <v>0.1</v>
      </c>
      <c r="V44" s="56">
        <v>0.1</v>
      </c>
      <c r="W44" s="56">
        <v>0</v>
      </c>
      <c r="X44" s="56">
        <v>0</v>
      </c>
      <c r="Y44" s="56">
        <v>0</v>
      </c>
      <c r="Z44" s="56">
        <v>0.4</v>
      </c>
      <c r="AA44" s="56">
        <v>0.1</v>
      </c>
      <c r="AB44" s="56">
        <v>0.1</v>
      </c>
      <c r="AC44" s="56">
        <v>1.5</v>
      </c>
      <c r="AD44" s="56">
        <v>0</v>
      </c>
      <c r="AE44" s="56">
        <v>1.4</v>
      </c>
      <c r="AF44" s="56">
        <v>1</v>
      </c>
      <c r="AG44" s="56">
        <v>0.1</v>
      </c>
      <c r="AH44" s="56">
        <v>0</v>
      </c>
      <c r="AI44" s="56">
        <v>0</v>
      </c>
      <c r="AJ44" s="56">
        <v>0.4</v>
      </c>
      <c r="AK44" s="56">
        <v>17.2</v>
      </c>
      <c r="AL44" s="56">
        <v>0.5</v>
      </c>
      <c r="AM44" s="56">
        <v>0</v>
      </c>
      <c r="AN44" s="56">
        <v>0</v>
      </c>
      <c r="AO44" s="56">
        <v>0.6</v>
      </c>
      <c r="AP44" s="56">
        <v>1.2</v>
      </c>
      <c r="AQ44" s="56">
        <v>0.2</v>
      </c>
      <c r="AR44" s="56">
        <v>0.2</v>
      </c>
      <c r="AS44" s="56">
        <v>0.1</v>
      </c>
      <c r="AT44" s="56">
        <v>0.6</v>
      </c>
      <c r="AU44" s="56">
        <v>0</v>
      </c>
      <c r="AV44" s="56">
        <v>0.5</v>
      </c>
      <c r="AW44" s="56">
        <v>0.5</v>
      </c>
      <c r="AX44" s="56">
        <v>0.1</v>
      </c>
      <c r="AY44" s="56">
        <v>0.2</v>
      </c>
      <c r="AZ44" s="56">
        <v>0.1</v>
      </c>
      <c r="BA44" s="56">
        <v>0.2</v>
      </c>
      <c r="BB44" s="56">
        <v>0.1</v>
      </c>
      <c r="BC44" s="56">
        <v>0</v>
      </c>
      <c r="BD44" s="56">
        <v>0.5</v>
      </c>
      <c r="BE44" s="56">
        <v>0.7</v>
      </c>
      <c r="BF44" s="56">
        <v>0.2</v>
      </c>
      <c r="BG44" s="56">
        <v>0.3</v>
      </c>
      <c r="BH44" s="56">
        <v>0.2</v>
      </c>
      <c r="BI44" s="56">
        <v>0</v>
      </c>
      <c r="BJ44" s="56">
        <v>0</v>
      </c>
      <c r="BK44" s="56">
        <v>0</v>
      </c>
      <c r="BL44" s="56">
        <v>0</v>
      </c>
      <c r="BM44" s="56">
        <v>0</v>
      </c>
      <c r="BN44" s="56">
        <v>0</v>
      </c>
      <c r="BO44" s="56">
        <v>0</v>
      </c>
      <c r="BP44" s="82">
        <v>30.200000000000003</v>
      </c>
      <c r="BQ44" s="56">
        <v>26.8</v>
      </c>
      <c r="BR44" s="56">
        <v>26.8</v>
      </c>
      <c r="BS44" s="56">
        <v>0</v>
      </c>
      <c r="BT44" s="56">
        <v>0</v>
      </c>
      <c r="BU44" s="56">
        <v>0</v>
      </c>
      <c r="BV44" s="56">
        <v>0</v>
      </c>
      <c r="BW44" s="56">
        <v>0</v>
      </c>
      <c r="BX44" s="56">
        <v>0</v>
      </c>
      <c r="BY44" s="56">
        <v>0</v>
      </c>
      <c r="BZ44" s="56">
        <v>0</v>
      </c>
      <c r="CA44" s="82">
        <v>26.8</v>
      </c>
      <c r="CB44" s="82">
        <v>57</v>
      </c>
      <c r="CC44" s="91"/>
    </row>
    <row r="45" spans="2:81" ht="13.5" thickBot="1" x14ac:dyDescent="0.25">
      <c r="B45" s="95" t="s">
        <v>407</v>
      </c>
      <c r="C45" s="56">
        <v>0.4</v>
      </c>
      <c r="D45" s="56">
        <v>0</v>
      </c>
      <c r="E45" s="56">
        <v>0.6</v>
      </c>
      <c r="F45" s="56">
        <v>0.6</v>
      </c>
      <c r="G45" s="56">
        <v>3.8</v>
      </c>
      <c r="H45" s="56">
        <v>0.3</v>
      </c>
      <c r="I45" s="56">
        <v>0.4</v>
      </c>
      <c r="J45" s="56">
        <v>0.6</v>
      </c>
      <c r="K45" s="56">
        <v>0.1</v>
      </c>
      <c r="L45" s="56">
        <v>4.3</v>
      </c>
      <c r="M45" s="56">
        <v>13.8</v>
      </c>
      <c r="N45" s="56">
        <v>2.7</v>
      </c>
      <c r="O45" s="56">
        <v>5.2</v>
      </c>
      <c r="P45" s="56">
        <v>1</v>
      </c>
      <c r="Q45" s="56">
        <v>2.5</v>
      </c>
      <c r="R45" s="56">
        <v>5.7</v>
      </c>
      <c r="S45" s="56">
        <v>0.4</v>
      </c>
      <c r="T45" s="56">
        <v>0.6</v>
      </c>
      <c r="U45" s="56">
        <v>4.8</v>
      </c>
      <c r="V45" s="56">
        <v>7.3</v>
      </c>
      <c r="W45" s="56">
        <v>4.2</v>
      </c>
      <c r="X45" s="56">
        <v>0.8</v>
      </c>
      <c r="Y45" s="56">
        <v>1</v>
      </c>
      <c r="Z45" s="56">
        <v>4</v>
      </c>
      <c r="AA45" s="56">
        <v>0.5</v>
      </c>
      <c r="AB45" s="56">
        <v>14.8</v>
      </c>
      <c r="AC45" s="56">
        <v>87.9</v>
      </c>
      <c r="AD45" s="56">
        <v>6</v>
      </c>
      <c r="AE45" s="56">
        <v>27.1</v>
      </c>
      <c r="AF45" s="56">
        <v>10.4</v>
      </c>
      <c r="AG45" s="56">
        <v>62.8</v>
      </c>
      <c r="AH45" s="56">
        <v>0.6</v>
      </c>
      <c r="AI45" s="56">
        <v>1</v>
      </c>
      <c r="AJ45" s="56">
        <v>6.8</v>
      </c>
      <c r="AK45" s="56">
        <v>1</v>
      </c>
      <c r="AL45" s="56">
        <v>73.7</v>
      </c>
      <c r="AM45" s="56">
        <v>3.7</v>
      </c>
      <c r="AN45" s="56">
        <v>10.6</v>
      </c>
      <c r="AO45" s="56">
        <v>0.4</v>
      </c>
      <c r="AP45" s="56">
        <v>115</v>
      </c>
      <c r="AQ45" s="56">
        <v>39.6</v>
      </c>
      <c r="AR45" s="56">
        <v>15.1</v>
      </c>
      <c r="AS45" s="56">
        <v>8.8000000000000007</v>
      </c>
      <c r="AT45" s="56">
        <v>15.4</v>
      </c>
      <c r="AU45" s="56">
        <v>0</v>
      </c>
      <c r="AV45" s="56">
        <v>39.299999999999997</v>
      </c>
      <c r="AW45" s="56">
        <v>31.5</v>
      </c>
      <c r="AX45" s="56">
        <v>10.8</v>
      </c>
      <c r="AY45" s="56">
        <v>7</v>
      </c>
      <c r="AZ45" s="56">
        <v>5.2</v>
      </c>
      <c r="BA45" s="56">
        <v>1.6</v>
      </c>
      <c r="BB45" s="56">
        <v>5.2999999999999972</v>
      </c>
      <c r="BC45" s="56">
        <v>222.4</v>
      </c>
      <c r="BD45" s="56">
        <v>25.3</v>
      </c>
      <c r="BE45" s="56">
        <v>39.6</v>
      </c>
      <c r="BF45" s="56">
        <v>41.6</v>
      </c>
      <c r="BG45" s="56">
        <v>71.400000000000006</v>
      </c>
      <c r="BH45" s="56">
        <v>8</v>
      </c>
      <c r="BI45" s="56">
        <v>2</v>
      </c>
      <c r="BJ45" s="56">
        <v>11.600000000000001</v>
      </c>
      <c r="BK45" s="56">
        <v>77.100000000000009</v>
      </c>
      <c r="BL45" s="56">
        <v>0.6</v>
      </c>
      <c r="BM45" s="56">
        <v>0.4</v>
      </c>
      <c r="BN45" s="56">
        <v>0</v>
      </c>
      <c r="BO45" s="56">
        <v>0</v>
      </c>
      <c r="BP45" s="82">
        <v>1166.9999999999998</v>
      </c>
      <c r="BQ45" s="56">
        <v>0</v>
      </c>
      <c r="BR45" s="56">
        <v>0</v>
      </c>
      <c r="BS45" s="56">
        <v>0</v>
      </c>
      <c r="BT45" s="56">
        <v>0</v>
      </c>
      <c r="BU45" s="56">
        <v>0</v>
      </c>
      <c r="BV45" s="56">
        <v>0</v>
      </c>
      <c r="BW45" s="56">
        <v>0</v>
      </c>
      <c r="BX45" s="56">
        <v>0</v>
      </c>
      <c r="BY45" s="56">
        <v>0</v>
      </c>
      <c r="BZ45" s="56">
        <v>0</v>
      </c>
      <c r="CA45" s="82">
        <v>0</v>
      </c>
      <c r="CB45" s="82">
        <v>1166.9999999999998</v>
      </c>
      <c r="CC45" s="91"/>
    </row>
    <row r="46" spans="2:81" ht="13.5" thickBot="1" x14ac:dyDescent="0.25">
      <c r="B46" s="95" t="s">
        <v>408</v>
      </c>
      <c r="C46" s="56">
        <v>0</v>
      </c>
      <c r="D46" s="56">
        <v>0</v>
      </c>
      <c r="E46" s="56">
        <v>0</v>
      </c>
      <c r="F46" s="56">
        <v>0.1</v>
      </c>
      <c r="G46" s="56">
        <v>54.1</v>
      </c>
      <c r="H46" s="56">
        <v>1</v>
      </c>
      <c r="I46" s="56">
        <v>0.3</v>
      </c>
      <c r="J46" s="56">
        <v>1.1000000000000001</v>
      </c>
      <c r="K46" s="56">
        <v>41</v>
      </c>
      <c r="L46" s="56">
        <v>0.2</v>
      </c>
      <c r="M46" s="56">
        <v>12.6</v>
      </c>
      <c r="N46" s="56">
        <v>11.7</v>
      </c>
      <c r="O46" s="56">
        <v>0.7</v>
      </c>
      <c r="P46" s="56">
        <v>1.5</v>
      </c>
      <c r="Q46" s="56">
        <v>0.2</v>
      </c>
      <c r="R46" s="56">
        <v>1</v>
      </c>
      <c r="S46" s="56">
        <v>0.3</v>
      </c>
      <c r="T46" s="56">
        <v>0.9</v>
      </c>
      <c r="U46" s="56">
        <v>0.9</v>
      </c>
      <c r="V46" s="56">
        <v>15.9</v>
      </c>
      <c r="W46" s="56">
        <v>0.3</v>
      </c>
      <c r="X46" s="56">
        <v>1.3</v>
      </c>
      <c r="Y46" s="56">
        <v>0.3</v>
      </c>
      <c r="Z46" s="56">
        <v>5.6</v>
      </c>
      <c r="AA46" s="56">
        <v>0.4</v>
      </c>
      <c r="AB46" s="56">
        <v>1.2</v>
      </c>
      <c r="AC46" s="56">
        <v>4.4000000000000004</v>
      </c>
      <c r="AD46" s="56">
        <v>27.4</v>
      </c>
      <c r="AE46" s="56">
        <v>109.7</v>
      </c>
      <c r="AF46" s="56">
        <v>37.799999999999997</v>
      </c>
      <c r="AG46" s="56">
        <v>1.1000000000000001</v>
      </c>
      <c r="AH46" s="56">
        <v>0.2</v>
      </c>
      <c r="AI46" s="56">
        <v>2.4</v>
      </c>
      <c r="AJ46" s="56">
        <v>1.8</v>
      </c>
      <c r="AK46" s="56">
        <v>0</v>
      </c>
      <c r="AL46" s="56">
        <v>21.9</v>
      </c>
      <c r="AM46" s="56">
        <v>286.7</v>
      </c>
      <c r="AN46" s="56">
        <v>52.7</v>
      </c>
      <c r="AO46" s="56">
        <v>17.8</v>
      </c>
      <c r="AP46" s="56">
        <v>66.2</v>
      </c>
      <c r="AQ46" s="56">
        <v>149.69999999999999</v>
      </c>
      <c r="AR46" s="56">
        <v>24.1</v>
      </c>
      <c r="AS46" s="56">
        <v>59.2</v>
      </c>
      <c r="AT46" s="56">
        <v>31</v>
      </c>
      <c r="AU46" s="56">
        <v>0</v>
      </c>
      <c r="AV46" s="56">
        <v>56.1</v>
      </c>
      <c r="AW46" s="56">
        <v>89.5</v>
      </c>
      <c r="AX46" s="56">
        <v>0.3</v>
      </c>
      <c r="AY46" s="56">
        <v>30.2</v>
      </c>
      <c r="AZ46" s="56">
        <v>0.9</v>
      </c>
      <c r="BA46" s="56">
        <v>1.1000000000000001</v>
      </c>
      <c r="BB46" s="56">
        <v>1.8</v>
      </c>
      <c r="BC46" s="56">
        <v>12.5</v>
      </c>
      <c r="BD46" s="56">
        <v>41.4</v>
      </c>
      <c r="BE46" s="56">
        <v>142.6</v>
      </c>
      <c r="BF46" s="56">
        <v>448.8</v>
      </c>
      <c r="BG46" s="56">
        <v>94.6</v>
      </c>
      <c r="BH46" s="56">
        <v>10.8</v>
      </c>
      <c r="BI46" s="56">
        <v>4.8</v>
      </c>
      <c r="BJ46" s="56">
        <v>18.2</v>
      </c>
      <c r="BK46" s="56">
        <v>89.6</v>
      </c>
      <c r="BL46" s="56">
        <v>0.2</v>
      </c>
      <c r="BM46" s="56">
        <v>0.5</v>
      </c>
      <c r="BN46" s="56">
        <v>0</v>
      </c>
      <c r="BO46" s="56">
        <v>0</v>
      </c>
      <c r="BP46" s="82">
        <v>2090.6</v>
      </c>
      <c r="BQ46" s="56">
        <v>581</v>
      </c>
      <c r="BR46" s="56">
        <v>526.9</v>
      </c>
      <c r="BS46" s="56">
        <v>0</v>
      </c>
      <c r="BT46" s="56">
        <v>54.1</v>
      </c>
      <c r="BU46" s="56">
        <v>0</v>
      </c>
      <c r="BV46" s="56">
        <v>0</v>
      </c>
      <c r="BW46" s="56">
        <v>0</v>
      </c>
      <c r="BX46" s="56">
        <v>0</v>
      </c>
      <c r="BY46" s="56">
        <v>0</v>
      </c>
      <c r="BZ46" s="56">
        <v>0</v>
      </c>
      <c r="CA46" s="82">
        <v>581</v>
      </c>
      <c r="CB46" s="82">
        <v>2671.6</v>
      </c>
      <c r="CC46" s="91"/>
    </row>
    <row r="47" spans="2:81" ht="36.75" thickBot="1" x14ac:dyDescent="0.25">
      <c r="B47" s="95" t="s">
        <v>409</v>
      </c>
      <c r="C47" s="56">
        <v>0</v>
      </c>
      <c r="D47" s="56">
        <v>0</v>
      </c>
      <c r="E47" s="56">
        <v>0</v>
      </c>
      <c r="F47" s="56">
        <v>0</v>
      </c>
      <c r="G47" s="56">
        <v>177.9</v>
      </c>
      <c r="H47" s="56">
        <v>2.1</v>
      </c>
      <c r="I47" s="56">
        <v>0.4</v>
      </c>
      <c r="J47" s="56">
        <v>2</v>
      </c>
      <c r="K47" s="56">
        <v>85.1</v>
      </c>
      <c r="L47" s="56">
        <v>0.1</v>
      </c>
      <c r="M47" s="56">
        <v>36.6</v>
      </c>
      <c r="N47" s="56">
        <v>32.5</v>
      </c>
      <c r="O47" s="56">
        <v>1.1000000000000001</v>
      </c>
      <c r="P47" s="56">
        <v>2.5</v>
      </c>
      <c r="Q47" s="56">
        <v>0.2</v>
      </c>
      <c r="R47" s="56">
        <v>1.9</v>
      </c>
      <c r="S47" s="56">
        <v>0.4</v>
      </c>
      <c r="T47" s="56">
        <v>1.5</v>
      </c>
      <c r="U47" s="56">
        <v>1.7</v>
      </c>
      <c r="V47" s="56">
        <v>47.3</v>
      </c>
      <c r="W47" s="56">
        <v>0.4</v>
      </c>
      <c r="X47" s="56">
        <v>2.4</v>
      </c>
      <c r="Y47" s="56">
        <v>0.4</v>
      </c>
      <c r="Z47" s="56">
        <v>21.4</v>
      </c>
      <c r="AA47" s="56">
        <v>0.6</v>
      </c>
      <c r="AB47" s="56">
        <v>1.5</v>
      </c>
      <c r="AC47" s="56">
        <v>6.1</v>
      </c>
      <c r="AD47" s="56">
        <v>75.900000000000006</v>
      </c>
      <c r="AE47" s="56">
        <v>378.7</v>
      </c>
      <c r="AF47" s="56">
        <v>123.9</v>
      </c>
      <c r="AG47" s="56">
        <v>1.5</v>
      </c>
      <c r="AH47" s="56">
        <v>0.2</v>
      </c>
      <c r="AI47" s="56">
        <v>3.5</v>
      </c>
      <c r="AJ47" s="56">
        <v>6.5</v>
      </c>
      <c r="AK47" s="56">
        <v>0</v>
      </c>
      <c r="AL47" s="56">
        <v>58.6</v>
      </c>
      <c r="AM47" s="56">
        <v>4.4000000000000004</v>
      </c>
      <c r="AN47" s="56">
        <v>815.90000000000009</v>
      </c>
      <c r="AO47" s="56">
        <v>53.5</v>
      </c>
      <c r="AP47" s="56">
        <v>5.2</v>
      </c>
      <c r="AQ47" s="56">
        <v>0</v>
      </c>
      <c r="AR47" s="56">
        <v>0</v>
      </c>
      <c r="AS47" s="56">
        <v>0</v>
      </c>
      <c r="AT47" s="56">
        <v>28.2</v>
      </c>
      <c r="AU47" s="56">
        <v>0</v>
      </c>
      <c r="AV47" s="56">
        <v>42.6</v>
      </c>
      <c r="AW47" s="56">
        <v>2.2000000000000002</v>
      </c>
      <c r="AX47" s="56">
        <v>0.3</v>
      </c>
      <c r="AY47" s="56">
        <v>26.6</v>
      </c>
      <c r="AZ47" s="56">
        <v>1.6</v>
      </c>
      <c r="BA47" s="56">
        <v>1.7</v>
      </c>
      <c r="BB47" s="56">
        <v>0.2</v>
      </c>
      <c r="BC47" s="56">
        <v>31.2</v>
      </c>
      <c r="BD47" s="56">
        <v>23.1</v>
      </c>
      <c r="BE47" s="56">
        <v>2.4</v>
      </c>
      <c r="BF47" s="56">
        <v>29.1</v>
      </c>
      <c r="BG47" s="56">
        <v>0</v>
      </c>
      <c r="BH47" s="56">
        <v>0</v>
      </c>
      <c r="BI47" s="56">
        <v>6.1</v>
      </c>
      <c r="BJ47" s="56">
        <v>3.6</v>
      </c>
      <c r="BK47" s="56">
        <v>0</v>
      </c>
      <c r="BL47" s="56">
        <v>0.2</v>
      </c>
      <c r="BM47" s="56">
        <v>0.8</v>
      </c>
      <c r="BN47" s="56">
        <v>0</v>
      </c>
      <c r="BO47" s="56">
        <v>0</v>
      </c>
      <c r="BP47" s="82">
        <v>2153.7999999999993</v>
      </c>
      <c r="BQ47" s="56">
        <v>151.69999999999999</v>
      </c>
      <c r="BR47" s="56">
        <v>151.69999999999999</v>
      </c>
      <c r="BS47" s="56">
        <v>0</v>
      </c>
      <c r="BT47" s="56">
        <v>0</v>
      </c>
      <c r="BU47" s="56">
        <v>0</v>
      </c>
      <c r="BV47" s="56">
        <v>0</v>
      </c>
      <c r="BW47" s="56">
        <v>0</v>
      </c>
      <c r="BX47" s="56">
        <v>0</v>
      </c>
      <c r="BY47" s="56">
        <v>0</v>
      </c>
      <c r="BZ47" s="56">
        <v>0</v>
      </c>
      <c r="CA47" s="82">
        <v>151.69999999999999</v>
      </c>
      <c r="CB47" s="82">
        <v>2305.4999999999991</v>
      </c>
      <c r="CC47" s="91"/>
    </row>
    <row r="48" spans="2:81" ht="13.5" thickBot="1" x14ac:dyDescent="0.25">
      <c r="B48" s="95" t="s">
        <v>410</v>
      </c>
      <c r="C48" s="56">
        <v>0.8</v>
      </c>
      <c r="D48" s="56">
        <v>0</v>
      </c>
      <c r="E48" s="56">
        <v>0.7</v>
      </c>
      <c r="F48" s="56">
        <v>5.4</v>
      </c>
      <c r="G48" s="56">
        <v>15.1</v>
      </c>
      <c r="H48" s="56">
        <v>1.1000000000000001</v>
      </c>
      <c r="I48" s="56">
        <v>1.1000000000000001</v>
      </c>
      <c r="J48" s="56">
        <v>2.1</v>
      </c>
      <c r="K48" s="56">
        <v>0.3</v>
      </c>
      <c r="L48" s="56">
        <v>6.4</v>
      </c>
      <c r="M48" s="56">
        <v>13.9</v>
      </c>
      <c r="N48" s="56">
        <v>9.6999999999999993</v>
      </c>
      <c r="O48" s="56">
        <v>3.4</v>
      </c>
      <c r="P48" s="56">
        <v>5.5</v>
      </c>
      <c r="Q48" s="56">
        <v>3.9</v>
      </c>
      <c r="R48" s="56">
        <v>4.5999999999999996</v>
      </c>
      <c r="S48" s="56">
        <v>0</v>
      </c>
      <c r="T48" s="56">
        <v>2.6</v>
      </c>
      <c r="U48" s="56">
        <v>6</v>
      </c>
      <c r="V48" s="56">
        <v>5.6</v>
      </c>
      <c r="W48" s="56">
        <v>0.8</v>
      </c>
      <c r="X48" s="56">
        <v>2.9</v>
      </c>
      <c r="Y48" s="56">
        <v>3.6</v>
      </c>
      <c r="Z48" s="56">
        <v>57.3</v>
      </c>
      <c r="AA48" s="56">
        <v>3</v>
      </c>
      <c r="AB48" s="56">
        <v>16.5</v>
      </c>
      <c r="AC48" s="56">
        <v>55.9</v>
      </c>
      <c r="AD48" s="56">
        <v>9.1</v>
      </c>
      <c r="AE48" s="56">
        <v>46.1</v>
      </c>
      <c r="AF48" s="56">
        <v>31.3</v>
      </c>
      <c r="AG48" s="56">
        <v>22.1</v>
      </c>
      <c r="AH48" s="56">
        <v>1.3</v>
      </c>
      <c r="AI48" s="56">
        <v>12.7</v>
      </c>
      <c r="AJ48" s="56">
        <v>12.9</v>
      </c>
      <c r="AK48" s="56">
        <v>3.2</v>
      </c>
      <c r="AL48" s="56">
        <v>35.4</v>
      </c>
      <c r="AM48" s="56">
        <v>3.6</v>
      </c>
      <c r="AN48" s="56">
        <v>14.5</v>
      </c>
      <c r="AO48" s="56">
        <v>761.5</v>
      </c>
      <c r="AP48" s="56">
        <v>53.1</v>
      </c>
      <c r="AQ48" s="56">
        <v>19.2</v>
      </c>
      <c r="AR48" s="56">
        <v>5.4</v>
      </c>
      <c r="AS48" s="56">
        <v>26.7</v>
      </c>
      <c r="AT48" s="56">
        <v>21.3</v>
      </c>
      <c r="AU48" s="56">
        <v>0</v>
      </c>
      <c r="AV48" s="56">
        <v>15</v>
      </c>
      <c r="AW48" s="56">
        <v>9.4</v>
      </c>
      <c r="AX48" s="56">
        <v>2.7</v>
      </c>
      <c r="AY48" s="56">
        <v>5.0999999999999996</v>
      </c>
      <c r="AZ48" s="56">
        <v>3</v>
      </c>
      <c r="BA48" s="56">
        <v>2.6</v>
      </c>
      <c r="BB48" s="56">
        <v>1.4</v>
      </c>
      <c r="BC48" s="56">
        <v>8.4</v>
      </c>
      <c r="BD48" s="56">
        <v>27.7</v>
      </c>
      <c r="BE48" s="56">
        <v>91.6</v>
      </c>
      <c r="BF48" s="56">
        <v>8.5</v>
      </c>
      <c r="BG48" s="56">
        <v>18.399999999999999</v>
      </c>
      <c r="BH48" s="56">
        <v>27.7</v>
      </c>
      <c r="BI48" s="56">
        <v>0.9</v>
      </c>
      <c r="BJ48" s="56">
        <v>4.9000000000000004</v>
      </c>
      <c r="BK48" s="56">
        <v>13.6</v>
      </c>
      <c r="BL48" s="56">
        <v>1.3</v>
      </c>
      <c r="BM48" s="56">
        <v>0.8</v>
      </c>
      <c r="BN48" s="56">
        <v>0</v>
      </c>
      <c r="BO48" s="56">
        <v>0</v>
      </c>
      <c r="BP48" s="82">
        <v>1550.6000000000004</v>
      </c>
      <c r="BQ48" s="56">
        <v>0</v>
      </c>
      <c r="BR48" s="56">
        <v>0</v>
      </c>
      <c r="BS48" s="56">
        <v>0</v>
      </c>
      <c r="BT48" s="56">
        <v>0</v>
      </c>
      <c r="BU48" s="56">
        <v>0</v>
      </c>
      <c r="BV48" s="56">
        <v>0</v>
      </c>
      <c r="BW48" s="56">
        <v>0</v>
      </c>
      <c r="BX48" s="56">
        <v>0</v>
      </c>
      <c r="BY48" s="56">
        <v>0</v>
      </c>
      <c r="BZ48" s="56">
        <v>0</v>
      </c>
      <c r="CA48" s="82">
        <v>0</v>
      </c>
      <c r="CB48" s="82">
        <v>1550.6000000000004</v>
      </c>
      <c r="CC48" s="91"/>
    </row>
    <row r="49" spans="2:81" ht="24.75" thickBot="1" x14ac:dyDescent="0.25">
      <c r="B49" s="95" t="s">
        <v>411</v>
      </c>
      <c r="C49" s="56">
        <v>1.2</v>
      </c>
      <c r="D49" s="56">
        <v>0</v>
      </c>
      <c r="E49" s="56">
        <v>1.9</v>
      </c>
      <c r="F49" s="56">
        <v>5.5</v>
      </c>
      <c r="G49" s="56">
        <v>60.3</v>
      </c>
      <c r="H49" s="56">
        <v>6</v>
      </c>
      <c r="I49" s="56">
        <v>3.7</v>
      </c>
      <c r="J49" s="56">
        <v>8.3000000000000007</v>
      </c>
      <c r="K49" s="56">
        <v>5.3</v>
      </c>
      <c r="L49" s="56">
        <v>11</v>
      </c>
      <c r="M49" s="56">
        <v>34.9</v>
      </c>
      <c r="N49" s="56">
        <v>25.1</v>
      </c>
      <c r="O49" s="56">
        <v>12</v>
      </c>
      <c r="P49" s="56">
        <v>14.7</v>
      </c>
      <c r="Q49" s="56">
        <v>7.5</v>
      </c>
      <c r="R49" s="56">
        <v>17.100000000000001</v>
      </c>
      <c r="S49" s="56">
        <v>8.5</v>
      </c>
      <c r="T49" s="56">
        <v>16.7</v>
      </c>
      <c r="U49" s="56">
        <v>17.3</v>
      </c>
      <c r="V49" s="56">
        <v>38.700000000000003</v>
      </c>
      <c r="W49" s="56">
        <v>13.2</v>
      </c>
      <c r="X49" s="56">
        <v>8.4</v>
      </c>
      <c r="Y49" s="56">
        <v>8</v>
      </c>
      <c r="Z49" s="56">
        <v>25.1</v>
      </c>
      <c r="AA49" s="56">
        <v>7.2</v>
      </c>
      <c r="AB49" s="56">
        <v>8.6999999999999993</v>
      </c>
      <c r="AC49" s="56">
        <v>47.3</v>
      </c>
      <c r="AD49" s="56">
        <v>28.3</v>
      </c>
      <c r="AE49" s="56">
        <v>389.3</v>
      </c>
      <c r="AF49" s="56">
        <v>78.7</v>
      </c>
      <c r="AG49" s="56">
        <v>29.8</v>
      </c>
      <c r="AH49" s="56">
        <v>12.1</v>
      </c>
      <c r="AI49" s="56">
        <v>18</v>
      </c>
      <c r="AJ49" s="56">
        <v>30.5</v>
      </c>
      <c r="AK49" s="56">
        <v>2.2999999999999998</v>
      </c>
      <c r="AL49" s="56">
        <v>39.799999999999997</v>
      </c>
      <c r="AM49" s="56">
        <v>22.5</v>
      </c>
      <c r="AN49" s="56">
        <v>18.3</v>
      </c>
      <c r="AO49" s="56">
        <v>72.2</v>
      </c>
      <c r="AP49" s="56">
        <v>2952.1000000000004</v>
      </c>
      <c r="AQ49" s="56">
        <v>229.6</v>
      </c>
      <c r="AR49" s="56">
        <v>25.7</v>
      </c>
      <c r="AS49" s="56">
        <v>67.3</v>
      </c>
      <c r="AT49" s="56">
        <v>57.2</v>
      </c>
      <c r="AU49" s="56">
        <v>0</v>
      </c>
      <c r="AV49" s="56">
        <v>124.3</v>
      </c>
      <c r="AW49" s="56">
        <v>38.5</v>
      </c>
      <c r="AX49" s="56">
        <v>9.3000000000000007</v>
      </c>
      <c r="AY49" s="56">
        <v>29.7</v>
      </c>
      <c r="AZ49" s="56">
        <v>19.600000000000001</v>
      </c>
      <c r="BA49" s="56">
        <v>18.3</v>
      </c>
      <c r="BB49" s="56">
        <v>4</v>
      </c>
      <c r="BC49" s="56">
        <v>30.5</v>
      </c>
      <c r="BD49" s="56">
        <v>56.2</v>
      </c>
      <c r="BE49" s="56">
        <v>149.80000000000001</v>
      </c>
      <c r="BF49" s="56">
        <v>23.2</v>
      </c>
      <c r="BG49" s="56">
        <v>99.199999999999989</v>
      </c>
      <c r="BH49" s="56">
        <v>27.1</v>
      </c>
      <c r="BI49" s="56">
        <v>24.9</v>
      </c>
      <c r="BJ49" s="56">
        <v>23.1</v>
      </c>
      <c r="BK49" s="56">
        <v>3.7</v>
      </c>
      <c r="BL49" s="56">
        <v>1.6</v>
      </c>
      <c r="BM49" s="56">
        <v>4.7</v>
      </c>
      <c r="BN49" s="56">
        <v>0</v>
      </c>
      <c r="BO49" s="56">
        <v>0</v>
      </c>
      <c r="BP49" s="82">
        <v>5175.0000000000009</v>
      </c>
      <c r="BQ49" s="56">
        <v>0</v>
      </c>
      <c r="BR49" s="56">
        <v>0</v>
      </c>
      <c r="BS49" s="56">
        <v>0</v>
      </c>
      <c r="BT49" s="56">
        <v>0</v>
      </c>
      <c r="BU49" s="56">
        <v>0</v>
      </c>
      <c r="BV49" s="56">
        <v>0</v>
      </c>
      <c r="BW49" s="56">
        <v>0</v>
      </c>
      <c r="BX49" s="56">
        <v>0</v>
      </c>
      <c r="BY49" s="56">
        <v>0</v>
      </c>
      <c r="BZ49" s="56">
        <v>0</v>
      </c>
      <c r="CA49" s="82">
        <v>0</v>
      </c>
      <c r="CB49" s="82">
        <v>5175.0000000000009</v>
      </c>
      <c r="CC49" s="91"/>
    </row>
    <row r="50" spans="2:81" ht="13.5" thickBot="1" x14ac:dyDescent="0.25">
      <c r="B50" s="95" t="s">
        <v>412</v>
      </c>
      <c r="C50" s="56">
        <v>43.1</v>
      </c>
      <c r="D50" s="56">
        <v>1.1000000000000001</v>
      </c>
      <c r="E50" s="56">
        <v>2.2000000000000002</v>
      </c>
      <c r="F50" s="56">
        <v>3.4</v>
      </c>
      <c r="G50" s="56">
        <v>89.7</v>
      </c>
      <c r="H50" s="56">
        <v>12.5</v>
      </c>
      <c r="I50" s="56">
        <v>5.8</v>
      </c>
      <c r="J50" s="56">
        <v>10.199999999999999</v>
      </c>
      <c r="K50" s="56">
        <v>3.6</v>
      </c>
      <c r="L50" s="56">
        <v>15.7</v>
      </c>
      <c r="M50" s="56">
        <v>28.1</v>
      </c>
      <c r="N50" s="56">
        <v>12.2</v>
      </c>
      <c r="O50" s="56">
        <v>14.6</v>
      </c>
      <c r="P50" s="56">
        <v>17.399999999999999</v>
      </c>
      <c r="Q50" s="56">
        <v>18.8</v>
      </c>
      <c r="R50" s="56">
        <v>25.7</v>
      </c>
      <c r="S50" s="56">
        <v>3.6</v>
      </c>
      <c r="T50" s="56">
        <v>12.4</v>
      </c>
      <c r="U50" s="56">
        <v>16.2</v>
      </c>
      <c r="V50" s="56">
        <v>44</v>
      </c>
      <c r="W50" s="56">
        <v>11.2</v>
      </c>
      <c r="X50" s="56">
        <v>8.3000000000000007</v>
      </c>
      <c r="Y50" s="56">
        <v>11.7</v>
      </c>
      <c r="Z50" s="56">
        <v>44.8</v>
      </c>
      <c r="AA50" s="56">
        <v>7</v>
      </c>
      <c r="AB50" s="56">
        <v>9.3000000000000007</v>
      </c>
      <c r="AC50" s="56">
        <v>114.9</v>
      </c>
      <c r="AD50" s="56">
        <v>21.5</v>
      </c>
      <c r="AE50" s="56">
        <v>97</v>
      </c>
      <c r="AF50" s="56">
        <v>60</v>
      </c>
      <c r="AG50" s="56">
        <v>37.200000000000003</v>
      </c>
      <c r="AH50" s="56">
        <v>1.2</v>
      </c>
      <c r="AI50" s="56">
        <v>4.5999999999999996</v>
      </c>
      <c r="AJ50" s="56">
        <v>32.4</v>
      </c>
      <c r="AK50" s="56">
        <v>4.5999999999999996</v>
      </c>
      <c r="AL50" s="56">
        <v>48.6</v>
      </c>
      <c r="AM50" s="56">
        <v>4.4000000000000004</v>
      </c>
      <c r="AN50" s="56">
        <v>7.1</v>
      </c>
      <c r="AO50" s="56">
        <v>23.5</v>
      </c>
      <c r="AP50" s="56">
        <v>29.3</v>
      </c>
      <c r="AQ50" s="56">
        <v>198.9</v>
      </c>
      <c r="AR50" s="56">
        <v>24.9</v>
      </c>
      <c r="AS50" s="56">
        <v>16.600000000000001</v>
      </c>
      <c r="AT50" s="56">
        <v>22.5</v>
      </c>
      <c r="AU50" s="56">
        <v>38.9</v>
      </c>
      <c r="AV50" s="56">
        <v>37.700000000000003</v>
      </c>
      <c r="AW50" s="56">
        <v>18.600000000000001</v>
      </c>
      <c r="AX50" s="56">
        <v>2.2000000000000002</v>
      </c>
      <c r="AY50" s="56">
        <v>9.1</v>
      </c>
      <c r="AZ50" s="56">
        <v>6.9</v>
      </c>
      <c r="BA50" s="56">
        <v>9.5</v>
      </c>
      <c r="BB50" s="56">
        <v>4.5</v>
      </c>
      <c r="BC50" s="56">
        <v>6.2</v>
      </c>
      <c r="BD50" s="56">
        <v>29.7</v>
      </c>
      <c r="BE50" s="56">
        <v>441.6</v>
      </c>
      <c r="BF50" s="56">
        <v>13.8</v>
      </c>
      <c r="BG50" s="56">
        <v>27.8</v>
      </c>
      <c r="BH50" s="56">
        <v>10.199999999999999</v>
      </c>
      <c r="BI50" s="56">
        <v>7.3</v>
      </c>
      <c r="BJ50" s="56">
        <v>7.1</v>
      </c>
      <c r="BK50" s="56">
        <v>8.3000000000000007</v>
      </c>
      <c r="BL50" s="56">
        <v>2.2000000000000002</v>
      </c>
      <c r="BM50" s="56">
        <v>4.7</v>
      </c>
      <c r="BN50" s="56">
        <v>0</v>
      </c>
      <c r="BO50" s="56">
        <v>0</v>
      </c>
      <c r="BP50" s="82">
        <v>1908.1000000000001</v>
      </c>
      <c r="BQ50" s="56">
        <v>682.4</v>
      </c>
      <c r="BR50" s="56">
        <v>682.4</v>
      </c>
      <c r="BS50" s="56">
        <v>0</v>
      </c>
      <c r="BT50" s="56">
        <v>0</v>
      </c>
      <c r="BU50" s="56">
        <v>0</v>
      </c>
      <c r="BV50" s="56">
        <v>0</v>
      </c>
      <c r="BW50" s="56">
        <v>0</v>
      </c>
      <c r="BX50" s="56">
        <v>0</v>
      </c>
      <c r="BY50" s="56">
        <v>0</v>
      </c>
      <c r="BZ50" s="56">
        <v>0</v>
      </c>
      <c r="CA50" s="82">
        <v>682.4</v>
      </c>
      <c r="CB50" s="82">
        <v>2590.5</v>
      </c>
      <c r="CC50" s="91"/>
    </row>
    <row r="51" spans="2:81" ht="13.5" thickBot="1" x14ac:dyDescent="0.25">
      <c r="B51" s="95" t="s">
        <v>413</v>
      </c>
      <c r="C51" s="56">
        <v>56.9</v>
      </c>
      <c r="D51" s="56">
        <v>0</v>
      </c>
      <c r="E51" s="56">
        <v>2.7</v>
      </c>
      <c r="F51" s="56">
        <v>2.2000000000000002</v>
      </c>
      <c r="G51" s="56">
        <v>18.8</v>
      </c>
      <c r="H51" s="56">
        <v>3.6</v>
      </c>
      <c r="I51" s="56">
        <v>2.6</v>
      </c>
      <c r="J51" s="56">
        <v>3.1</v>
      </c>
      <c r="K51" s="56">
        <v>1.9</v>
      </c>
      <c r="L51" s="56">
        <v>2.5</v>
      </c>
      <c r="M51" s="56">
        <v>7.8</v>
      </c>
      <c r="N51" s="56">
        <v>2.2000000000000002</v>
      </c>
      <c r="O51" s="56">
        <v>5</v>
      </c>
      <c r="P51" s="56">
        <v>5.6</v>
      </c>
      <c r="Q51" s="56">
        <v>4.9000000000000004</v>
      </c>
      <c r="R51" s="56">
        <v>9.6</v>
      </c>
      <c r="S51" s="56">
        <v>1.1000000000000001</v>
      </c>
      <c r="T51" s="56">
        <v>3.1</v>
      </c>
      <c r="U51" s="56">
        <v>4.5999999999999996</v>
      </c>
      <c r="V51" s="56">
        <v>4.8</v>
      </c>
      <c r="W51" s="56">
        <v>5</v>
      </c>
      <c r="X51" s="56">
        <v>2.6</v>
      </c>
      <c r="Y51" s="56">
        <v>3.6</v>
      </c>
      <c r="Z51" s="56">
        <v>14.9</v>
      </c>
      <c r="AA51" s="56">
        <v>3.3</v>
      </c>
      <c r="AB51" s="56">
        <v>5.7</v>
      </c>
      <c r="AC51" s="56">
        <v>14.2</v>
      </c>
      <c r="AD51" s="56">
        <v>14.4</v>
      </c>
      <c r="AE51" s="56">
        <v>60.4</v>
      </c>
      <c r="AF51" s="56">
        <v>25.2</v>
      </c>
      <c r="AG51" s="56">
        <v>51.6</v>
      </c>
      <c r="AH51" s="56">
        <v>2.8</v>
      </c>
      <c r="AI51" s="56">
        <v>3</v>
      </c>
      <c r="AJ51" s="56">
        <v>16.2</v>
      </c>
      <c r="AK51" s="56">
        <v>1.5</v>
      </c>
      <c r="AL51" s="56">
        <v>18.600000000000001</v>
      </c>
      <c r="AM51" s="56">
        <v>0.9</v>
      </c>
      <c r="AN51" s="56">
        <v>1.2</v>
      </c>
      <c r="AO51" s="56">
        <v>2.6</v>
      </c>
      <c r="AP51" s="56">
        <v>3.7</v>
      </c>
      <c r="AQ51" s="56">
        <v>4.2</v>
      </c>
      <c r="AR51" s="56">
        <v>407.4</v>
      </c>
      <c r="AS51" s="56">
        <v>6</v>
      </c>
      <c r="AT51" s="56">
        <v>46.8</v>
      </c>
      <c r="AU51" s="56">
        <v>163.6</v>
      </c>
      <c r="AV51" s="56">
        <v>22.6</v>
      </c>
      <c r="AW51" s="56">
        <v>11.7</v>
      </c>
      <c r="AX51" s="56">
        <v>0.6</v>
      </c>
      <c r="AY51" s="56">
        <v>2.2999999999999998</v>
      </c>
      <c r="AZ51" s="56">
        <v>2.2999999999999998</v>
      </c>
      <c r="BA51" s="56">
        <v>17.7</v>
      </c>
      <c r="BB51" s="56">
        <v>0.8</v>
      </c>
      <c r="BC51" s="56">
        <v>1.4</v>
      </c>
      <c r="BD51" s="56">
        <v>11.4</v>
      </c>
      <c r="BE51" s="56">
        <v>12.6</v>
      </c>
      <c r="BF51" s="56">
        <v>3.4</v>
      </c>
      <c r="BG51" s="56">
        <v>9.6999999999999993</v>
      </c>
      <c r="BH51" s="56">
        <v>1.4</v>
      </c>
      <c r="BI51" s="56">
        <v>2.9</v>
      </c>
      <c r="BJ51" s="56">
        <v>6.8</v>
      </c>
      <c r="BK51" s="56">
        <v>1.3</v>
      </c>
      <c r="BL51" s="56">
        <v>0.9</v>
      </c>
      <c r="BM51" s="56">
        <v>2.8</v>
      </c>
      <c r="BN51" s="56">
        <v>0</v>
      </c>
      <c r="BO51" s="56">
        <v>0</v>
      </c>
      <c r="BP51" s="82">
        <v>1135.0000000000002</v>
      </c>
      <c r="BQ51" s="56">
        <v>0</v>
      </c>
      <c r="BR51" s="56">
        <v>0</v>
      </c>
      <c r="BS51" s="56">
        <v>0</v>
      </c>
      <c r="BT51" s="56">
        <v>0</v>
      </c>
      <c r="BU51" s="56">
        <v>0</v>
      </c>
      <c r="BV51" s="56">
        <v>0</v>
      </c>
      <c r="BW51" s="56">
        <v>0</v>
      </c>
      <c r="BX51" s="56">
        <v>0</v>
      </c>
      <c r="BY51" s="56">
        <v>0</v>
      </c>
      <c r="BZ51" s="56">
        <v>0</v>
      </c>
      <c r="CA51" s="82">
        <v>0</v>
      </c>
      <c r="CB51" s="82">
        <v>1135.0000000000002</v>
      </c>
      <c r="CC51" s="91"/>
    </row>
    <row r="52" spans="2:81" ht="13.5" thickBot="1" x14ac:dyDescent="0.25">
      <c r="B52" s="95" t="s">
        <v>414</v>
      </c>
      <c r="C52" s="56">
        <v>9.6</v>
      </c>
      <c r="D52" s="56">
        <v>0</v>
      </c>
      <c r="E52" s="56">
        <v>0.2</v>
      </c>
      <c r="F52" s="56">
        <v>0.3</v>
      </c>
      <c r="G52" s="56">
        <v>5.4</v>
      </c>
      <c r="H52" s="56">
        <v>0.8</v>
      </c>
      <c r="I52" s="56">
        <v>0.6</v>
      </c>
      <c r="J52" s="56">
        <v>1</v>
      </c>
      <c r="K52" s="56">
        <v>0.5</v>
      </c>
      <c r="L52" s="56">
        <v>1.4</v>
      </c>
      <c r="M52" s="56">
        <v>2</v>
      </c>
      <c r="N52" s="56">
        <v>0.5</v>
      </c>
      <c r="O52" s="56">
        <v>1</v>
      </c>
      <c r="P52" s="56">
        <v>4.5999999999999996</v>
      </c>
      <c r="Q52" s="56">
        <v>1</v>
      </c>
      <c r="R52" s="56">
        <v>2.2999999999999998</v>
      </c>
      <c r="S52" s="56">
        <v>0.4</v>
      </c>
      <c r="T52" s="56">
        <v>1.1000000000000001</v>
      </c>
      <c r="U52" s="56">
        <v>2.1</v>
      </c>
      <c r="V52" s="56">
        <v>1</v>
      </c>
      <c r="W52" s="56">
        <v>0.8</v>
      </c>
      <c r="X52" s="56">
        <v>1</v>
      </c>
      <c r="Y52" s="56">
        <v>3.7</v>
      </c>
      <c r="Z52" s="56">
        <v>5.6</v>
      </c>
      <c r="AA52" s="56">
        <v>1.6</v>
      </c>
      <c r="AB52" s="56">
        <v>1.2</v>
      </c>
      <c r="AC52" s="56">
        <v>13.3</v>
      </c>
      <c r="AD52" s="56">
        <v>4.4000000000000004</v>
      </c>
      <c r="AE52" s="56">
        <v>29.9</v>
      </c>
      <c r="AF52" s="56">
        <v>26.6</v>
      </c>
      <c r="AG52" s="56">
        <v>3.9</v>
      </c>
      <c r="AH52" s="56">
        <v>0.3</v>
      </c>
      <c r="AI52" s="56">
        <v>0.7</v>
      </c>
      <c r="AJ52" s="56">
        <v>3.4</v>
      </c>
      <c r="AK52" s="56">
        <v>0.4</v>
      </c>
      <c r="AL52" s="56">
        <v>13.9</v>
      </c>
      <c r="AM52" s="56">
        <v>0.4</v>
      </c>
      <c r="AN52" s="56">
        <v>0.8</v>
      </c>
      <c r="AO52" s="56">
        <v>1.7</v>
      </c>
      <c r="AP52" s="56">
        <v>2.9</v>
      </c>
      <c r="AQ52" s="56">
        <v>72.3</v>
      </c>
      <c r="AR52" s="56">
        <v>481.40000000000003</v>
      </c>
      <c r="AS52" s="56">
        <v>131.69999999999999</v>
      </c>
      <c r="AT52" s="56">
        <v>7.3</v>
      </c>
      <c r="AU52" s="56">
        <v>0</v>
      </c>
      <c r="AV52" s="56">
        <v>9.1</v>
      </c>
      <c r="AW52" s="56">
        <v>4.9000000000000004</v>
      </c>
      <c r="AX52" s="56">
        <v>0.3</v>
      </c>
      <c r="AY52" s="56">
        <v>1.3</v>
      </c>
      <c r="AZ52" s="56">
        <v>0.9</v>
      </c>
      <c r="BA52" s="56">
        <v>2.2999999999999998</v>
      </c>
      <c r="BB52" s="56">
        <v>0.2</v>
      </c>
      <c r="BC52" s="56">
        <v>2.8</v>
      </c>
      <c r="BD52" s="56">
        <v>3.8</v>
      </c>
      <c r="BE52" s="56">
        <v>6.7</v>
      </c>
      <c r="BF52" s="56">
        <v>7.1</v>
      </c>
      <c r="BG52" s="56">
        <v>5.0999999999999996</v>
      </c>
      <c r="BH52" s="56">
        <v>0.8</v>
      </c>
      <c r="BI52" s="56">
        <v>2</v>
      </c>
      <c r="BJ52" s="56">
        <v>2.2000000000000002</v>
      </c>
      <c r="BK52" s="56">
        <v>0</v>
      </c>
      <c r="BL52" s="56">
        <v>0.3</v>
      </c>
      <c r="BM52" s="56">
        <v>0.70000000000000007</v>
      </c>
      <c r="BN52" s="56">
        <v>0</v>
      </c>
      <c r="BO52" s="56">
        <v>0</v>
      </c>
      <c r="BP52" s="82">
        <v>895.49999999999989</v>
      </c>
      <c r="BQ52" s="56">
        <v>0</v>
      </c>
      <c r="BR52" s="56">
        <v>0</v>
      </c>
      <c r="BS52" s="56">
        <v>0</v>
      </c>
      <c r="BT52" s="56">
        <v>0</v>
      </c>
      <c r="BU52" s="56">
        <v>0</v>
      </c>
      <c r="BV52" s="56">
        <v>0</v>
      </c>
      <c r="BW52" s="56">
        <v>0</v>
      </c>
      <c r="BX52" s="56">
        <v>0</v>
      </c>
      <c r="BY52" s="56">
        <v>0</v>
      </c>
      <c r="BZ52" s="56">
        <v>0</v>
      </c>
      <c r="CA52" s="82">
        <v>0</v>
      </c>
      <c r="CB52" s="82">
        <v>895.49999999999989</v>
      </c>
      <c r="CC52" s="91"/>
    </row>
    <row r="53" spans="2:81" ht="13.5" thickBot="1" x14ac:dyDescent="0.25">
      <c r="B53" s="95" t="s">
        <v>681</v>
      </c>
      <c r="C53" s="56">
        <v>0</v>
      </c>
      <c r="D53" s="56">
        <v>0</v>
      </c>
      <c r="E53" s="56">
        <v>0.5</v>
      </c>
      <c r="F53" s="56">
        <v>5.6</v>
      </c>
      <c r="G53" s="56">
        <v>21.4</v>
      </c>
      <c r="H53" s="56">
        <v>4.3</v>
      </c>
      <c r="I53" s="56">
        <v>2.5</v>
      </c>
      <c r="J53" s="56">
        <v>3.6</v>
      </c>
      <c r="K53" s="56">
        <v>3</v>
      </c>
      <c r="L53" s="56">
        <v>1.5</v>
      </c>
      <c r="M53" s="56">
        <v>36.6</v>
      </c>
      <c r="N53" s="56">
        <v>8.1</v>
      </c>
      <c r="O53" s="56">
        <v>9.6999999999999993</v>
      </c>
      <c r="P53" s="56">
        <v>7.9</v>
      </c>
      <c r="Q53" s="56">
        <v>2.9</v>
      </c>
      <c r="R53" s="56">
        <v>14.9</v>
      </c>
      <c r="S53" s="56">
        <v>1.4</v>
      </c>
      <c r="T53" s="56">
        <v>7.9</v>
      </c>
      <c r="U53" s="56">
        <v>7.7</v>
      </c>
      <c r="V53" s="56">
        <v>19.600000000000001</v>
      </c>
      <c r="W53" s="56">
        <v>3.4</v>
      </c>
      <c r="X53" s="56">
        <v>3.4</v>
      </c>
      <c r="Y53" s="56">
        <v>25.7</v>
      </c>
      <c r="Z53" s="56">
        <v>12.4</v>
      </c>
      <c r="AA53" s="56">
        <v>1.9</v>
      </c>
      <c r="AB53" s="56">
        <v>7.3</v>
      </c>
      <c r="AC53" s="56">
        <v>41.3</v>
      </c>
      <c r="AD53" s="56">
        <v>38.700000000000003</v>
      </c>
      <c r="AE53" s="56">
        <v>209.9</v>
      </c>
      <c r="AF53" s="56">
        <v>236.5</v>
      </c>
      <c r="AG53" s="56">
        <v>17.5</v>
      </c>
      <c r="AH53" s="56">
        <v>9.6</v>
      </c>
      <c r="AI53" s="56">
        <v>58.5</v>
      </c>
      <c r="AJ53" s="56">
        <v>41.3</v>
      </c>
      <c r="AK53" s="56">
        <v>2.8</v>
      </c>
      <c r="AL53" s="56">
        <v>147.30000000000001</v>
      </c>
      <c r="AM53" s="56">
        <v>13.3</v>
      </c>
      <c r="AN53" s="56">
        <v>24.2</v>
      </c>
      <c r="AO53" s="56">
        <v>51.5</v>
      </c>
      <c r="AP53" s="56">
        <v>87</v>
      </c>
      <c r="AQ53" s="56">
        <v>76.5</v>
      </c>
      <c r="AR53" s="56">
        <v>12.5</v>
      </c>
      <c r="AS53" s="56">
        <v>23.7</v>
      </c>
      <c r="AT53" s="56">
        <v>30.9</v>
      </c>
      <c r="AU53" s="56">
        <v>0</v>
      </c>
      <c r="AV53" s="56">
        <v>79.599999999999994</v>
      </c>
      <c r="AW53" s="56">
        <v>30</v>
      </c>
      <c r="AX53" s="56">
        <v>4.0999999999999996</v>
      </c>
      <c r="AY53" s="56">
        <v>16.600000000000001</v>
      </c>
      <c r="AZ53" s="56">
        <v>24.3</v>
      </c>
      <c r="BA53" s="56">
        <v>34.200000000000003</v>
      </c>
      <c r="BB53" s="56">
        <v>3.7</v>
      </c>
      <c r="BC53" s="56">
        <v>9.9</v>
      </c>
      <c r="BD53" s="56">
        <v>34.5</v>
      </c>
      <c r="BE53" s="56">
        <v>45.7</v>
      </c>
      <c r="BF53" s="56">
        <v>7.7</v>
      </c>
      <c r="BG53" s="56">
        <v>11.2</v>
      </c>
      <c r="BH53" s="56">
        <v>14</v>
      </c>
      <c r="BI53" s="56">
        <v>18.5</v>
      </c>
      <c r="BJ53" s="56">
        <v>22.2</v>
      </c>
      <c r="BK53" s="56">
        <v>0.7</v>
      </c>
      <c r="BL53" s="56">
        <v>0.5</v>
      </c>
      <c r="BM53" s="56">
        <v>17.5</v>
      </c>
      <c r="BN53" s="56">
        <v>0</v>
      </c>
      <c r="BO53" s="56">
        <v>0</v>
      </c>
      <c r="BP53" s="82">
        <v>1711.1000000000001</v>
      </c>
      <c r="BQ53" s="56">
        <v>88.699999999999989</v>
      </c>
      <c r="BR53" s="56">
        <v>88.699999999999989</v>
      </c>
      <c r="BS53" s="56">
        <v>0</v>
      </c>
      <c r="BT53" s="56">
        <v>0</v>
      </c>
      <c r="BU53" s="56">
        <v>0</v>
      </c>
      <c r="BV53" s="56">
        <v>0</v>
      </c>
      <c r="BW53" s="56">
        <v>0</v>
      </c>
      <c r="BX53" s="56">
        <v>0</v>
      </c>
      <c r="BY53" s="56">
        <v>0</v>
      </c>
      <c r="BZ53" s="56">
        <v>0</v>
      </c>
      <c r="CA53" s="82">
        <v>88.699999999999989</v>
      </c>
      <c r="CB53" s="82">
        <v>1799.8000000000002</v>
      </c>
      <c r="CC53" s="91"/>
    </row>
    <row r="54" spans="2:81" ht="13.5" thickBot="1" x14ac:dyDescent="0.25">
      <c r="B54" s="95" t="s">
        <v>679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0</v>
      </c>
      <c r="BF54" s="56">
        <v>0</v>
      </c>
      <c r="BG54" s="56">
        <v>0</v>
      </c>
      <c r="BH54" s="56">
        <v>0</v>
      </c>
      <c r="BI54" s="56">
        <v>0</v>
      </c>
      <c r="BJ54" s="56">
        <v>0</v>
      </c>
      <c r="BK54" s="56">
        <v>0</v>
      </c>
      <c r="BL54" s="56">
        <v>0</v>
      </c>
      <c r="BM54" s="56">
        <v>0</v>
      </c>
      <c r="BN54" s="56">
        <v>0</v>
      </c>
      <c r="BO54" s="56">
        <v>0</v>
      </c>
      <c r="BP54" s="82">
        <v>0</v>
      </c>
      <c r="BQ54" s="56">
        <v>0</v>
      </c>
      <c r="BR54" s="56">
        <v>0</v>
      </c>
      <c r="BS54" s="56">
        <v>0</v>
      </c>
      <c r="BT54" s="56">
        <v>0</v>
      </c>
      <c r="BU54" s="56">
        <v>0</v>
      </c>
      <c r="BV54" s="56">
        <v>0</v>
      </c>
      <c r="BW54" s="56">
        <v>0</v>
      </c>
      <c r="BX54" s="56">
        <v>0</v>
      </c>
      <c r="BY54" s="56">
        <v>0</v>
      </c>
      <c r="BZ54" s="56">
        <v>0</v>
      </c>
      <c r="CA54" s="82">
        <v>0</v>
      </c>
      <c r="CB54" s="82">
        <v>0</v>
      </c>
      <c r="CC54" s="91"/>
    </row>
    <row r="55" spans="2:81" ht="36.75" thickBot="1" x14ac:dyDescent="0.25">
      <c r="B55" s="95" t="s">
        <v>415</v>
      </c>
      <c r="C55" s="56">
        <v>1.7</v>
      </c>
      <c r="D55" s="56">
        <v>0</v>
      </c>
      <c r="E55" s="56">
        <v>0.5</v>
      </c>
      <c r="F55" s="56">
        <v>7.2</v>
      </c>
      <c r="G55" s="56">
        <v>80</v>
      </c>
      <c r="H55" s="56">
        <v>7.8</v>
      </c>
      <c r="I55" s="56">
        <v>2.4</v>
      </c>
      <c r="J55" s="56">
        <v>6.2</v>
      </c>
      <c r="K55" s="56">
        <v>2.2999999999999998</v>
      </c>
      <c r="L55" s="56">
        <v>15.4</v>
      </c>
      <c r="M55" s="56">
        <v>36.4</v>
      </c>
      <c r="N55" s="56">
        <v>32</v>
      </c>
      <c r="O55" s="56">
        <v>16.5</v>
      </c>
      <c r="P55" s="56">
        <v>15.7</v>
      </c>
      <c r="Q55" s="56">
        <v>9.1</v>
      </c>
      <c r="R55" s="56">
        <v>17.899999999999999</v>
      </c>
      <c r="S55" s="56">
        <v>2.5</v>
      </c>
      <c r="T55" s="56">
        <v>20</v>
      </c>
      <c r="U55" s="56">
        <v>13.8</v>
      </c>
      <c r="V55" s="56">
        <v>68.5</v>
      </c>
      <c r="W55" s="56">
        <v>22.8</v>
      </c>
      <c r="X55" s="56">
        <v>7.4</v>
      </c>
      <c r="Y55" s="56">
        <v>4.3</v>
      </c>
      <c r="Z55" s="56">
        <v>40.1</v>
      </c>
      <c r="AA55" s="56">
        <v>11.4</v>
      </c>
      <c r="AB55" s="56">
        <v>14.4</v>
      </c>
      <c r="AC55" s="56">
        <v>106.2</v>
      </c>
      <c r="AD55" s="56">
        <v>41.7</v>
      </c>
      <c r="AE55" s="56">
        <v>289.39999999999998</v>
      </c>
      <c r="AF55" s="56">
        <v>128</v>
      </c>
      <c r="AG55" s="56">
        <v>20.399999999999999</v>
      </c>
      <c r="AH55" s="56">
        <v>3.2</v>
      </c>
      <c r="AI55" s="56">
        <v>4.5</v>
      </c>
      <c r="AJ55" s="56">
        <v>37.9</v>
      </c>
      <c r="AK55" s="56">
        <v>2.1</v>
      </c>
      <c r="AL55" s="56">
        <v>70.3</v>
      </c>
      <c r="AM55" s="56">
        <v>11.1</v>
      </c>
      <c r="AN55" s="56">
        <v>61</v>
      </c>
      <c r="AO55" s="56">
        <v>70.8</v>
      </c>
      <c r="AP55" s="56">
        <v>51.8</v>
      </c>
      <c r="AQ55" s="56">
        <v>93.3</v>
      </c>
      <c r="AR55" s="56">
        <v>33.6</v>
      </c>
      <c r="AS55" s="56">
        <v>26.3</v>
      </c>
      <c r="AT55" s="56">
        <v>120.5</v>
      </c>
      <c r="AU55" s="56">
        <v>0</v>
      </c>
      <c r="AV55" s="56">
        <v>624.70000000000005</v>
      </c>
      <c r="AW55" s="56">
        <v>21.3</v>
      </c>
      <c r="AX55" s="56">
        <v>16.100000000000001</v>
      </c>
      <c r="AY55" s="56">
        <v>9.1999999999999993</v>
      </c>
      <c r="AZ55" s="56">
        <v>5.3</v>
      </c>
      <c r="BA55" s="56">
        <v>17</v>
      </c>
      <c r="BB55" s="56">
        <v>13.5</v>
      </c>
      <c r="BC55" s="56">
        <v>4.4000000000000004</v>
      </c>
      <c r="BD55" s="56">
        <v>48</v>
      </c>
      <c r="BE55" s="56">
        <v>17.5</v>
      </c>
      <c r="BF55" s="56">
        <v>10.7</v>
      </c>
      <c r="BG55" s="56">
        <v>44.5</v>
      </c>
      <c r="BH55" s="56">
        <v>27.9</v>
      </c>
      <c r="BI55" s="56">
        <v>24.4</v>
      </c>
      <c r="BJ55" s="56">
        <v>21</v>
      </c>
      <c r="BK55" s="56">
        <v>17.8</v>
      </c>
      <c r="BL55" s="56">
        <v>2.2000000000000002</v>
      </c>
      <c r="BM55" s="56">
        <v>6.3</v>
      </c>
      <c r="BN55" s="56">
        <v>0</v>
      </c>
      <c r="BO55" s="56">
        <v>0</v>
      </c>
      <c r="BP55" s="82">
        <v>2560.1999999999998</v>
      </c>
      <c r="BQ55" s="56">
        <v>226.1</v>
      </c>
      <c r="BR55" s="56">
        <v>226.1</v>
      </c>
      <c r="BS55" s="56">
        <v>0</v>
      </c>
      <c r="BT55" s="56">
        <v>0</v>
      </c>
      <c r="BU55" s="56">
        <v>0</v>
      </c>
      <c r="BV55" s="56">
        <v>0</v>
      </c>
      <c r="BW55" s="56">
        <v>0</v>
      </c>
      <c r="BX55" s="56">
        <v>0</v>
      </c>
      <c r="BY55" s="56">
        <v>0</v>
      </c>
      <c r="BZ55" s="56">
        <v>0</v>
      </c>
      <c r="CA55" s="82">
        <v>226.1</v>
      </c>
      <c r="CB55" s="82">
        <v>2786.2999999999997</v>
      </c>
      <c r="CC55" s="91"/>
    </row>
    <row r="56" spans="2:81" ht="13.5" thickBot="1" x14ac:dyDescent="0.25">
      <c r="B56" s="95" t="s">
        <v>416</v>
      </c>
      <c r="C56" s="56">
        <v>0.8</v>
      </c>
      <c r="D56" s="56">
        <v>0</v>
      </c>
      <c r="E56" s="56">
        <v>0.2</v>
      </c>
      <c r="F56" s="56">
        <v>14.1</v>
      </c>
      <c r="G56" s="56">
        <v>3.5</v>
      </c>
      <c r="H56" s="56">
        <v>0.1</v>
      </c>
      <c r="I56" s="56">
        <v>0.2</v>
      </c>
      <c r="J56" s="56">
        <v>0.7</v>
      </c>
      <c r="K56" s="56">
        <v>0.3</v>
      </c>
      <c r="L56" s="56">
        <v>2.6</v>
      </c>
      <c r="M56" s="56">
        <v>0.9</v>
      </c>
      <c r="N56" s="56">
        <v>5</v>
      </c>
      <c r="O56" s="56">
        <v>0.3</v>
      </c>
      <c r="P56" s="56">
        <v>1.9</v>
      </c>
      <c r="Q56" s="56">
        <v>0.2</v>
      </c>
      <c r="R56" s="56">
        <v>11</v>
      </c>
      <c r="S56" s="56">
        <v>6.7</v>
      </c>
      <c r="T56" s="56">
        <v>1.7</v>
      </c>
      <c r="U56" s="56">
        <v>0.5</v>
      </c>
      <c r="V56" s="56">
        <v>0.5</v>
      </c>
      <c r="W56" s="56">
        <v>73.2</v>
      </c>
      <c r="X56" s="56">
        <v>0.2</v>
      </c>
      <c r="Y56" s="56">
        <v>44.8</v>
      </c>
      <c r="Z56" s="56">
        <v>12.2</v>
      </c>
      <c r="AA56" s="56">
        <v>0.8</v>
      </c>
      <c r="AB56" s="56">
        <v>0.8</v>
      </c>
      <c r="AC56" s="56">
        <v>348.8</v>
      </c>
      <c r="AD56" s="56">
        <v>3.4</v>
      </c>
      <c r="AE56" s="56">
        <v>44</v>
      </c>
      <c r="AF56" s="56">
        <v>14.8</v>
      </c>
      <c r="AG56" s="56">
        <v>11.4</v>
      </c>
      <c r="AH56" s="56">
        <v>0.1</v>
      </c>
      <c r="AI56" s="56">
        <v>18.2</v>
      </c>
      <c r="AJ56" s="56">
        <v>6.3</v>
      </c>
      <c r="AK56" s="56">
        <v>2</v>
      </c>
      <c r="AL56" s="56">
        <v>8.6999999999999993</v>
      </c>
      <c r="AM56" s="56">
        <v>4.0999999999999996</v>
      </c>
      <c r="AN56" s="56">
        <v>1</v>
      </c>
      <c r="AO56" s="56">
        <v>53.6</v>
      </c>
      <c r="AP56" s="56">
        <v>20.2</v>
      </c>
      <c r="AQ56" s="56">
        <v>1.4</v>
      </c>
      <c r="AR56" s="56">
        <v>2.8</v>
      </c>
      <c r="AS56" s="56">
        <v>1</v>
      </c>
      <c r="AT56" s="56">
        <v>23.6</v>
      </c>
      <c r="AU56" s="56">
        <v>0</v>
      </c>
      <c r="AV56" s="56">
        <v>10.1</v>
      </c>
      <c r="AW56" s="56">
        <v>630.80000000000007</v>
      </c>
      <c r="AX56" s="56">
        <v>0.6</v>
      </c>
      <c r="AY56" s="56">
        <v>21.1</v>
      </c>
      <c r="AZ56" s="56">
        <v>4</v>
      </c>
      <c r="BA56" s="56">
        <v>8.3000000000000007</v>
      </c>
      <c r="BB56" s="56">
        <v>7.9</v>
      </c>
      <c r="BC56" s="56">
        <v>0.2</v>
      </c>
      <c r="BD56" s="56">
        <v>49.1</v>
      </c>
      <c r="BE56" s="56">
        <v>66.2</v>
      </c>
      <c r="BF56" s="56">
        <v>16.600000000000001</v>
      </c>
      <c r="BG56" s="56">
        <v>3.9</v>
      </c>
      <c r="BH56" s="56">
        <v>1.8</v>
      </c>
      <c r="BI56" s="56">
        <v>6.3</v>
      </c>
      <c r="BJ56" s="56">
        <v>7</v>
      </c>
      <c r="BK56" s="56">
        <v>0.2</v>
      </c>
      <c r="BL56" s="56">
        <v>0</v>
      </c>
      <c r="BM56" s="56">
        <v>0.8</v>
      </c>
      <c r="BN56" s="56">
        <v>0</v>
      </c>
      <c r="BO56" s="56">
        <v>0</v>
      </c>
      <c r="BP56" s="82">
        <v>1583.4999999999998</v>
      </c>
      <c r="BQ56" s="56">
        <v>0</v>
      </c>
      <c r="BR56" s="56">
        <v>0</v>
      </c>
      <c r="BS56" s="56">
        <v>0</v>
      </c>
      <c r="BT56" s="56">
        <v>0</v>
      </c>
      <c r="BU56" s="56">
        <v>2</v>
      </c>
      <c r="BV56" s="56">
        <v>2</v>
      </c>
      <c r="BW56" s="56">
        <v>0</v>
      </c>
      <c r="BX56" s="56">
        <v>0</v>
      </c>
      <c r="BY56" s="56">
        <v>0</v>
      </c>
      <c r="BZ56" s="56">
        <v>0</v>
      </c>
      <c r="CA56" s="82">
        <v>2</v>
      </c>
      <c r="CB56" s="82">
        <v>1585.4999999999998</v>
      </c>
      <c r="CC56" s="91"/>
    </row>
    <row r="57" spans="2:81" ht="13.5" thickBot="1" x14ac:dyDescent="0.25">
      <c r="B57" s="95" t="s">
        <v>417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43.8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0</v>
      </c>
      <c r="BF57" s="56">
        <v>0</v>
      </c>
      <c r="BG57" s="56">
        <v>0</v>
      </c>
      <c r="BH57" s="56">
        <v>0</v>
      </c>
      <c r="BI57" s="56">
        <v>0</v>
      </c>
      <c r="BJ57" s="56">
        <v>0</v>
      </c>
      <c r="BK57" s="56">
        <v>0</v>
      </c>
      <c r="BL57" s="56">
        <v>0</v>
      </c>
      <c r="BM57" s="56">
        <v>0</v>
      </c>
      <c r="BN57" s="56">
        <v>0</v>
      </c>
      <c r="BO57" s="56">
        <v>0</v>
      </c>
      <c r="BP57" s="82">
        <v>43.8</v>
      </c>
      <c r="BQ57" s="56">
        <v>0</v>
      </c>
      <c r="BR57" s="56">
        <v>0</v>
      </c>
      <c r="BS57" s="56">
        <v>0</v>
      </c>
      <c r="BT57" s="56">
        <v>0</v>
      </c>
      <c r="BU57" s="56">
        <v>508.29999999999995</v>
      </c>
      <c r="BV57" s="56">
        <v>508.29999999999995</v>
      </c>
      <c r="BW57" s="56">
        <v>0</v>
      </c>
      <c r="BX57" s="56">
        <v>0</v>
      </c>
      <c r="BY57" s="56">
        <v>0</v>
      </c>
      <c r="BZ57" s="56">
        <v>0</v>
      </c>
      <c r="CA57" s="82">
        <v>508.29999999999995</v>
      </c>
      <c r="CB57" s="82">
        <v>552.09999999999991</v>
      </c>
      <c r="CC57" s="91"/>
    </row>
    <row r="58" spans="2:81" ht="13.5" thickBot="1" x14ac:dyDescent="0.25">
      <c r="B58" s="95" t="s">
        <v>418</v>
      </c>
      <c r="C58" s="56">
        <v>0.3</v>
      </c>
      <c r="D58" s="56">
        <v>0</v>
      </c>
      <c r="E58" s="56">
        <v>0.3</v>
      </c>
      <c r="F58" s="56">
        <v>0.7</v>
      </c>
      <c r="G58" s="56">
        <v>71.7</v>
      </c>
      <c r="H58" s="56">
        <v>5.6</v>
      </c>
      <c r="I58" s="56">
        <v>0.9</v>
      </c>
      <c r="J58" s="56">
        <v>5.2</v>
      </c>
      <c r="K58" s="56">
        <v>4.9000000000000004</v>
      </c>
      <c r="L58" s="56">
        <v>0.4</v>
      </c>
      <c r="M58" s="56">
        <v>38.299999999999997</v>
      </c>
      <c r="N58" s="56">
        <v>11.9</v>
      </c>
      <c r="O58" s="56">
        <v>4</v>
      </c>
      <c r="P58" s="56">
        <v>7.8</v>
      </c>
      <c r="Q58" s="56">
        <v>0.5</v>
      </c>
      <c r="R58" s="56">
        <v>5.4</v>
      </c>
      <c r="S58" s="56">
        <v>2.2000000000000002</v>
      </c>
      <c r="T58" s="56">
        <v>5</v>
      </c>
      <c r="U58" s="56">
        <v>7.4</v>
      </c>
      <c r="V58" s="56">
        <v>55.6</v>
      </c>
      <c r="W58" s="56">
        <v>3.8</v>
      </c>
      <c r="X58" s="56">
        <v>5</v>
      </c>
      <c r="Y58" s="56">
        <v>2.2000000000000002</v>
      </c>
      <c r="Z58" s="56">
        <v>5.4</v>
      </c>
      <c r="AA58" s="56">
        <v>2.1</v>
      </c>
      <c r="AB58" s="56">
        <v>6.2</v>
      </c>
      <c r="AC58" s="56">
        <v>17.8</v>
      </c>
      <c r="AD58" s="56">
        <v>29.5</v>
      </c>
      <c r="AE58" s="56">
        <v>173.2</v>
      </c>
      <c r="AF58" s="56">
        <v>44</v>
      </c>
      <c r="AG58" s="56">
        <v>5.2</v>
      </c>
      <c r="AH58" s="56">
        <v>0.7</v>
      </c>
      <c r="AI58" s="56">
        <v>9.5</v>
      </c>
      <c r="AJ58" s="56">
        <v>5.0999999999999996</v>
      </c>
      <c r="AK58" s="56">
        <v>1.8</v>
      </c>
      <c r="AL58" s="56">
        <v>20.3</v>
      </c>
      <c r="AM58" s="56">
        <v>14.9</v>
      </c>
      <c r="AN58" s="56">
        <v>8.1999999999999993</v>
      </c>
      <c r="AO58" s="56">
        <v>24.4</v>
      </c>
      <c r="AP58" s="56">
        <v>22</v>
      </c>
      <c r="AQ58" s="56">
        <v>60.4</v>
      </c>
      <c r="AR58" s="56">
        <v>27.6</v>
      </c>
      <c r="AS58" s="56">
        <v>26.5</v>
      </c>
      <c r="AT58" s="56">
        <v>10.1</v>
      </c>
      <c r="AU58" s="56">
        <v>0</v>
      </c>
      <c r="AV58" s="56">
        <v>25.5</v>
      </c>
      <c r="AW58" s="56">
        <v>6.5</v>
      </c>
      <c r="AX58" s="56">
        <v>2.1</v>
      </c>
      <c r="AY58" s="56">
        <v>346.9</v>
      </c>
      <c r="AZ58" s="56">
        <v>4.5999999999999996</v>
      </c>
      <c r="BA58" s="56">
        <v>4.5</v>
      </c>
      <c r="BB58" s="56">
        <v>0.6</v>
      </c>
      <c r="BC58" s="56">
        <v>8.1999999999999993</v>
      </c>
      <c r="BD58" s="56">
        <v>13.8</v>
      </c>
      <c r="BE58" s="56">
        <v>23.4</v>
      </c>
      <c r="BF58" s="56">
        <v>3.6</v>
      </c>
      <c r="BG58" s="56">
        <v>3.3</v>
      </c>
      <c r="BH58" s="56">
        <v>1.1000000000000001</v>
      </c>
      <c r="BI58" s="56">
        <v>19.3</v>
      </c>
      <c r="BJ58" s="56">
        <v>23.9</v>
      </c>
      <c r="BK58" s="56">
        <v>9.5</v>
      </c>
      <c r="BL58" s="56">
        <v>0.5</v>
      </c>
      <c r="BM58" s="56">
        <v>3.5</v>
      </c>
      <c r="BN58" s="56">
        <v>0</v>
      </c>
      <c r="BO58" s="56">
        <v>0</v>
      </c>
      <c r="BP58" s="82">
        <v>1254.7999999999997</v>
      </c>
      <c r="BQ58" s="56">
        <v>0</v>
      </c>
      <c r="BR58" s="56">
        <v>0</v>
      </c>
      <c r="BS58" s="56">
        <v>0</v>
      </c>
      <c r="BT58" s="56">
        <v>0</v>
      </c>
      <c r="BU58" s="56">
        <v>0</v>
      </c>
      <c r="BV58" s="56">
        <v>0</v>
      </c>
      <c r="BW58" s="56">
        <v>0</v>
      </c>
      <c r="BX58" s="56">
        <v>0</v>
      </c>
      <c r="BY58" s="56">
        <v>0</v>
      </c>
      <c r="BZ58" s="56">
        <v>0</v>
      </c>
      <c r="CA58" s="82">
        <v>0</v>
      </c>
      <c r="CB58" s="82">
        <v>1254.7999999999997</v>
      </c>
      <c r="CC58" s="91"/>
    </row>
    <row r="59" spans="2:81" ht="13.5" thickBot="1" x14ac:dyDescent="0.25">
      <c r="B59" s="95" t="s">
        <v>419</v>
      </c>
      <c r="C59" s="56">
        <v>30.8</v>
      </c>
      <c r="D59" s="56">
        <v>0</v>
      </c>
      <c r="E59" s="56">
        <v>0.3</v>
      </c>
      <c r="F59" s="56">
        <v>6.3</v>
      </c>
      <c r="G59" s="56">
        <v>29.3</v>
      </c>
      <c r="H59" s="56">
        <v>1.7</v>
      </c>
      <c r="I59" s="56">
        <v>1.6</v>
      </c>
      <c r="J59" s="56">
        <v>0.4</v>
      </c>
      <c r="K59" s="56">
        <v>2.5</v>
      </c>
      <c r="L59" s="56">
        <v>0.2</v>
      </c>
      <c r="M59" s="56">
        <v>19.5</v>
      </c>
      <c r="N59" s="56">
        <v>7.1</v>
      </c>
      <c r="O59" s="56">
        <v>9.6</v>
      </c>
      <c r="P59" s="56">
        <v>4.5</v>
      </c>
      <c r="Q59" s="56">
        <v>1.8</v>
      </c>
      <c r="R59" s="56">
        <v>9.1999999999999993</v>
      </c>
      <c r="S59" s="56">
        <v>1.1000000000000001</v>
      </c>
      <c r="T59" s="56">
        <v>8.5</v>
      </c>
      <c r="U59" s="56">
        <v>7.9</v>
      </c>
      <c r="V59" s="56">
        <v>84.2</v>
      </c>
      <c r="W59" s="56">
        <v>35.4</v>
      </c>
      <c r="X59" s="56">
        <v>4</v>
      </c>
      <c r="Y59" s="56">
        <v>8.3000000000000007</v>
      </c>
      <c r="Z59" s="56">
        <v>24.8</v>
      </c>
      <c r="AA59" s="56">
        <v>4.7</v>
      </c>
      <c r="AB59" s="56">
        <v>3.3</v>
      </c>
      <c r="AC59" s="56">
        <v>18.899999999999999</v>
      </c>
      <c r="AD59" s="56">
        <v>11.8</v>
      </c>
      <c r="AE59" s="56">
        <v>117.4</v>
      </c>
      <c r="AF59" s="56">
        <v>45.6</v>
      </c>
      <c r="AG59" s="56">
        <v>13.8</v>
      </c>
      <c r="AH59" s="56">
        <v>0.8</v>
      </c>
      <c r="AI59" s="56">
        <v>14.7</v>
      </c>
      <c r="AJ59" s="56">
        <v>24.1</v>
      </c>
      <c r="AK59" s="56">
        <v>0.3</v>
      </c>
      <c r="AL59" s="56">
        <v>27</v>
      </c>
      <c r="AM59" s="56">
        <v>16.7</v>
      </c>
      <c r="AN59" s="56">
        <v>9.8000000000000007</v>
      </c>
      <c r="AO59" s="56">
        <v>54.5</v>
      </c>
      <c r="AP59" s="56">
        <v>82.9</v>
      </c>
      <c r="AQ59" s="56">
        <v>0.2</v>
      </c>
      <c r="AR59" s="56">
        <v>0</v>
      </c>
      <c r="AS59" s="56">
        <v>0.1</v>
      </c>
      <c r="AT59" s="56">
        <v>10.4</v>
      </c>
      <c r="AU59" s="56">
        <v>0</v>
      </c>
      <c r="AV59" s="56">
        <v>11.8</v>
      </c>
      <c r="AW59" s="56">
        <v>27.2</v>
      </c>
      <c r="AX59" s="56">
        <v>20.7</v>
      </c>
      <c r="AY59" s="56">
        <v>50.4</v>
      </c>
      <c r="AZ59" s="56">
        <v>156.80000000000001</v>
      </c>
      <c r="BA59" s="56">
        <v>9.1</v>
      </c>
      <c r="BB59" s="56">
        <v>1.2</v>
      </c>
      <c r="BC59" s="56">
        <v>7.2</v>
      </c>
      <c r="BD59" s="56">
        <v>14.2</v>
      </c>
      <c r="BE59" s="56">
        <v>9.6</v>
      </c>
      <c r="BF59" s="56">
        <v>26.5</v>
      </c>
      <c r="BG59" s="56">
        <v>1.2</v>
      </c>
      <c r="BH59" s="56">
        <v>3.6</v>
      </c>
      <c r="BI59" s="56">
        <v>33.9</v>
      </c>
      <c r="BJ59" s="56">
        <v>31.4</v>
      </c>
      <c r="BK59" s="56">
        <v>5.3</v>
      </c>
      <c r="BL59" s="56">
        <v>1.8</v>
      </c>
      <c r="BM59" s="56">
        <v>2.9</v>
      </c>
      <c r="BN59" s="56">
        <v>0</v>
      </c>
      <c r="BO59" s="56">
        <v>0</v>
      </c>
      <c r="BP59" s="82">
        <v>1170.8000000000002</v>
      </c>
      <c r="BQ59" s="56">
        <v>0</v>
      </c>
      <c r="BR59" s="56">
        <v>0</v>
      </c>
      <c r="BS59" s="56">
        <v>0</v>
      </c>
      <c r="BT59" s="56">
        <v>0</v>
      </c>
      <c r="BU59" s="56">
        <v>0</v>
      </c>
      <c r="BV59" s="56">
        <v>0</v>
      </c>
      <c r="BW59" s="56">
        <v>0</v>
      </c>
      <c r="BX59" s="56">
        <v>0</v>
      </c>
      <c r="BY59" s="56">
        <v>0</v>
      </c>
      <c r="BZ59" s="56">
        <v>0</v>
      </c>
      <c r="CA59" s="82">
        <v>0</v>
      </c>
      <c r="CB59" s="82">
        <v>1170.8000000000002</v>
      </c>
      <c r="CC59" s="91"/>
    </row>
    <row r="60" spans="2:81" ht="13.5" thickBot="1" x14ac:dyDescent="0.25">
      <c r="B60" s="95" t="s">
        <v>420</v>
      </c>
      <c r="C60" s="56">
        <v>2.6</v>
      </c>
      <c r="D60" s="56">
        <v>0</v>
      </c>
      <c r="E60" s="56">
        <v>2.2999999999999998</v>
      </c>
      <c r="F60" s="56">
        <v>5.8</v>
      </c>
      <c r="G60" s="56">
        <v>71.7</v>
      </c>
      <c r="H60" s="56">
        <v>2.7</v>
      </c>
      <c r="I60" s="56">
        <v>2.2000000000000002</v>
      </c>
      <c r="J60" s="56">
        <v>7</v>
      </c>
      <c r="K60" s="56">
        <v>6.8</v>
      </c>
      <c r="L60" s="56">
        <v>10.3</v>
      </c>
      <c r="M60" s="56">
        <v>30.9</v>
      </c>
      <c r="N60" s="56">
        <v>11.9</v>
      </c>
      <c r="O60" s="56">
        <v>25.2</v>
      </c>
      <c r="P60" s="56">
        <v>16.8</v>
      </c>
      <c r="Q60" s="56">
        <v>6.8</v>
      </c>
      <c r="R60" s="56">
        <v>19.100000000000001</v>
      </c>
      <c r="S60" s="56">
        <v>1.9</v>
      </c>
      <c r="T60" s="56">
        <v>9.6999999999999993</v>
      </c>
      <c r="U60" s="56">
        <v>13.5</v>
      </c>
      <c r="V60" s="56">
        <v>31.5</v>
      </c>
      <c r="W60" s="56">
        <v>5.6</v>
      </c>
      <c r="X60" s="56">
        <v>6.1</v>
      </c>
      <c r="Y60" s="56">
        <v>11.4</v>
      </c>
      <c r="Z60" s="56">
        <v>23.2</v>
      </c>
      <c r="AA60" s="56">
        <v>24.2</v>
      </c>
      <c r="AB60" s="56">
        <v>28</v>
      </c>
      <c r="AC60" s="56">
        <v>104.2</v>
      </c>
      <c r="AD60" s="56">
        <v>7.7</v>
      </c>
      <c r="AE60" s="56">
        <v>95.7</v>
      </c>
      <c r="AF60" s="56">
        <v>112.1</v>
      </c>
      <c r="AG60" s="56">
        <v>97.6</v>
      </c>
      <c r="AH60" s="56">
        <v>27.6</v>
      </c>
      <c r="AI60" s="56">
        <v>202.6</v>
      </c>
      <c r="AJ60" s="56">
        <v>38.799999999999997</v>
      </c>
      <c r="AK60" s="56">
        <v>4.4000000000000004</v>
      </c>
      <c r="AL60" s="56">
        <v>85.1</v>
      </c>
      <c r="AM60" s="56">
        <v>15.3</v>
      </c>
      <c r="AN60" s="56">
        <v>147</v>
      </c>
      <c r="AO60" s="56">
        <v>45.3</v>
      </c>
      <c r="AP60" s="56">
        <v>117.1</v>
      </c>
      <c r="AQ60" s="56">
        <v>9.4</v>
      </c>
      <c r="AR60" s="56">
        <v>0.3</v>
      </c>
      <c r="AS60" s="56">
        <v>1.7</v>
      </c>
      <c r="AT60" s="56">
        <v>32.4</v>
      </c>
      <c r="AU60" s="56">
        <v>0</v>
      </c>
      <c r="AV60" s="56">
        <v>19.8</v>
      </c>
      <c r="AW60" s="56">
        <v>8.9</v>
      </c>
      <c r="AX60" s="56">
        <v>1.7</v>
      </c>
      <c r="AY60" s="56">
        <v>6.9</v>
      </c>
      <c r="AZ60" s="56">
        <v>2.1</v>
      </c>
      <c r="BA60" s="56">
        <v>165.70000000000002</v>
      </c>
      <c r="BB60" s="56">
        <v>0.7</v>
      </c>
      <c r="BC60" s="56">
        <v>10.199999999999999</v>
      </c>
      <c r="BD60" s="56">
        <v>10.6</v>
      </c>
      <c r="BE60" s="56">
        <v>23.7</v>
      </c>
      <c r="BF60" s="56">
        <v>24</v>
      </c>
      <c r="BG60" s="56">
        <v>8.4</v>
      </c>
      <c r="BH60" s="56">
        <v>5.6</v>
      </c>
      <c r="BI60" s="56">
        <v>10.5</v>
      </c>
      <c r="BJ60" s="56">
        <v>17.8</v>
      </c>
      <c r="BK60" s="56">
        <v>1.1000000000000001</v>
      </c>
      <c r="BL60" s="56">
        <v>5.9</v>
      </c>
      <c r="BM60" s="56">
        <v>6.8</v>
      </c>
      <c r="BN60" s="56">
        <v>0</v>
      </c>
      <c r="BO60" s="56">
        <v>0</v>
      </c>
      <c r="BP60" s="82">
        <v>1851.9</v>
      </c>
      <c r="BQ60" s="56">
        <v>0</v>
      </c>
      <c r="BR60" s="56">
        <v>0</v>
      </c>
      <c r="BS60" s="56">
        <v>0</v>
      </c>
      <c r="BT60" s="56">
        <v>0</v>
      </c>
      <c r="BU60" s="56">
        <v>0</v>
      </c>
      <c r="BV60" s="56">
        <v>0</v>
      </c>
      <c r="BW60" s="56">
        <v>0</v>
      </c>
      <c r="BX60" s="56">
        <v>0</v>
      </c>
      <c r="BY60" s="56">
        <v>0</v>
      </c>
      <c r="BZ60" s="56">
        <v>0</v>
      </c>
      <c r="CA60" s="82">
        <v>0</v>
      </c>
      <c r="CB60" s="82">
        <v>1851.9</v>
      </c>
      <c r="CC60" s="91"/>
    </row>
    <row r="61" spans="2:81" ht="13.5" thickBot="1" x14ac:dyDescent="0.25">
      <c r="B61" s="95" t="s">
        <v>421</v>
      </c>
      <c r="C61" s="56">
        <v>0.3</v>
      </c>
      <c r="D61" s="56">
        <v>0</v>
      </c>
      <c r="E61" s="56">
        <v>0.2</v>
      </c>
      <c r="F61" s="56">
        <v>1.1000000000000001</v>
      </c>
      <c r="G61" s="56">
        <v>36.200000000000003</v>
      </c>
      <c r="H61" s="56">
        <v>1.4</v>
      </c>
      <c r="I61" s="56">
        <v>0.9</v>
      </c>
      <c r="J61" s="56">
        <v>3.3</v>
      </c>
      <c r="K61" s="56">
        <v>1.3</v>
      </c>
      <c r="L61" s="56">
        <v>0</v>
      </c>
      <c r="M61" s="56">
        <v>15.7</v>
      </c>
      <c r="N61" s="56">
        <v>9.3000000000000007</v>
      </c>
      <c r="O61" s="56">
        <v>5.4</v>
      </c>
      <c r="P61" s="56">
        <v>3.9</v>
      </c>
      <c r="Q61" s="56">
        <v>3.3</v>
      </c>
      <c r="R61" s="56">
        <v>8.9</v>
      </c>
      <c r="S61" s="56">
        <v>1.2</v>
      </c>
      <c r="T61" s="56">
        <v>4.9000000000000004</v>
      </c>
      <c r="U61" s="56">
        <v>4.2</v>
      </c>
      <c r="V61" s="56">
        <v>16.8</v>
      </c>
      <c r="W61" s="56">
        <v>3.2</v>
      </c>
      <c r="X61" s="56">
        <v>2.2999999999999998</v>
      </c>
      <c r="Y61" s="56">
        <v>5.8</v>
      </c>
      <c r="Z61" s="56">
        <v>2</v>
      </c>
      <c r="AA61" s="56">
        <v>0.1</v>
      </c>
      <c r="AB61" s="56">
        <v>2.1</v>
      </c>
      <c r="AC61" s="56">
        <v>3.3</v>
      </c>
      <c r="AD61" s="56">
        <v>7.5</v>
      </c>
      <c r="AE61" s="56">
        <v>58.9</v>
      </c>
      <c r="AF61" s="56">
        <v>13.8</v>
      </c>
      <c r="AG61" s="56">
        <v>2.8</v>
      </c>
      <c r="AH61" s="56">
        <v>0.9</v>
      </c>
      <c r="AI61" s="56">
        <v>0.2</v>
      </c>
      <c r="AJ61" s="56">
        <v>10.7</v>
      </c>
      <c r="AK61" s="56">
        <v>2.4</v>
      </c>
      <c r="AL61" s="56">
        <v>10.6</v>
      </c>
      <c r="AM61" s="56">
        <v>2.5</v>
      </c>
      <c r="AN61" s="56">
        <v>2.1</v>
      </c>
      <c r="AO61" s="56">
        <v>6.2</v>
      </c>
      <c r="AP61" s="56">
        <v>20.3</v>
      </c>
      <c r="AQ61" s="56">
        <v>0</v>
      </c>
      <c r="AR61" s="56">
        <v>0</v>
      </c>
      <c r="AS61" s="56">
        <v>0</v>
      </c>
      <c r="AT61" s="56">
        <v>4.7</v>
      </c>
      <c r="AU61" s="56">
        <v>0</v>
      </c>
      <c r="AV61" s="56">
        <v>4.8</v>
      </c>
      <c r="AW61" s="56">
        <v>5.8</v>
      </c>
      <c r="AX61" s="56">
        <v>0.5</v>
      </c>
      <c r="AY61" s="56">
        <v>3.1</v>
      </c>
      <c r="AZ61" s="56">
        <v>4.4000000000000004</v>
      </c>
      <c r="BA61" s="56">
        <v>5.5</v>
      </c>
      <c r="BB61" s="56">
        <v>23.3</v>
      </c>
      <c r="BC61" s="56">
        <v>4.2</v>
      </c>
      <c r="BD61" s="56">
        <v>7.2</v>
      </c>
      <c r="BE61" s="56">
        <v>1.2</v>
      </c>
      <c r="BF61" s="56">
        <v>0.7</v>
      </c>
      <c r="BG61" s="56">
        <v>1.2</v>
      </c>
      <c r="BH61" s="56">
        <v>1.8</v>
      </c>
      <c r="BI61" s="56">
        <v>1.3</v>
      </c>
      <c r="BJ61" s="56">
        <v>1.9</v>
      </c>
      <c r="BK61" s="56">
        <v>2.5</v>
      </c>
      <c r="BL61" s="56">
        <v>0.4</v>
      </c>
      <c r="BM61" s="56">
        <v>0.2</v>
      </c>
      <c r="BN61" s="56">
        <v>0</v>
      </c>
      <c r="BO61" s="56">
        <v>0</v>
      </c>
      <c r="BP61" s="82">
        <v>350.69999999999993</v>
      </c>
      <c r="BQ61" s="56">
        <v>0</v>
      </c>
      <c r="BR61" s="56">
        <v>0</v>
      </c>
      <c r="BS61" s="56">
        <v>0</v>
      </c>
      <c r="BT61" s="56">
        <v>0</v>
      </c>
      <c r="BU61" s="56">
        <v>0</v>
      </c>
      <c r="BV61" s="56">
        <v>0</v>
      </c>
      <c r="BW61" s="56">
        <v>0</v>
      </c>
      <c r="BX61" s="56">
        <v>0</v>
      </c>
      <c r="BY61" s="56">
        <v>0</v>
      </c>
      <c r="BZ61" s="56">
        <v>0</v>
      </c>
      <c r="CA61" s="82">
        <v>0</v>
      </c>
      <c r="CB61" s="82">
        <v>350.69999999999993</v>
      </c>
      <c r="CC61" s="91"/>
    </row>
    <row r="62" spans="2:81" ht="24.75" thickBot="1" x14ac:dyDescent="0.25">
      <c r="B62" s="95" t="s">
        <v>711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0.1</v>
      </c>
      <c r="BD62" s="56">
        <v>0</v>
      </c>
      <c r="BE62" s="56">
        <v>0</v>
      </c>
      <c r="BF62" s="56">
        <v>0</v>
      </c>
      <c r="BG62" s="56">
        <v>0</v>
      </c>
      <c r="BH62" s="56">
        <v>0</v>
      </c>
      <c r="BI62" s="56">
        <v>0</v>
      </c>
      <c r="BJ62" s="56">
        <v>0</v>
      </c>
      <c r="BK62" s="56">
        <v>0</v>
      </c>
      <c r="BL62" s="56">
        <v>0</v>
      </c>
      <c r="BM62" s="56">
        <v>0</v>
      </c>
      <c r="BN62" s="56">
        <v>0</v>
      </c>
      <c r="BO62" s="56">
        <v>0</v>
      </c>
      <c r="BP62" s="82">
        <v>0.1</v>
      </c>
      <c r="BQ62" s="56">
        <v>244.9</v>
      </c>
      <c r="BR62" s="56">
        <v>229.20000000000002</v>
      </c>
      <c r="BS62" s="56">
        <v>0</v>
      </c>
      <c r="BT62" s="56">
        <v>15.7</v>
      </c>
      <c r="BU62" s="56">
        <v>0</v>
      </c>
      <c r="BV62" s="56">
        <v>0</v>
      </c>
      <c r="BW62" s="56">
        <v>0</v>
      </c>
      <c r="BX62" s="56">
        <v>0</v>
      </c>
      <c r="BY62" s="56">
        <v>0</v>
      </c>
      <c r="BZ62" s="56">
        <v>0</v>
      </c>
      <c r="CA62" s="82">
        <v>244.9</v>
      </c>
      <c r="CB62" s="82">
        <v>245</v>
      </c>
      <c r="CC62" s="91"/>
    </row>
    <row r="63" spans="2:81" ht="36.75" thickBot="1" x14ac:dyDescent="0.25">
      <c r="B63" s="95" t="s">
        <v>422</v>
      </c>
      <c r="C63" s="56">
        <v>7.1</v>
      </c>
      <c r="D63" s="56">
        <v>0</v>
      </c>
      <c r="E63" s="56">
        <v>1</v>
      </c>
      <c r="F63" s="56">
        <v>12.2</v>
      </c>
      <c r="G63" s="56">
        <v>103.2</v>
      </c>
      <c r="H63" s="56">
        <v>6.3</v>
      </c>
      <c r="I63" s="56">
        <v>7.1</v>
      </c>
      <c r="J63" s="56">
        <v>16.5</v>
      </c>
      <c r="K63" s="56">
        <v>6.2</v>
      </c>
      <c r="L63" s="56">
        <v>14.5</v>
      </c>
      <c r="M63" s="56">
        <v>92.9</v>
      </c>
      <c r="N63" s="56">
        <v>27.7</v>
      </c>
      <c r="O63" s="56">
        <v>19.100000000000001</v>
      </c>
      <c r="P63" s="56">
        <v>23.4</v>
      </c>
      <c r="Q63" s="56">
        <v>12</v>
      </c>
      <c r="R63" s="56">
        <v>25.6</v>
      </c>
      <c r="S63" s="56">
        <v>4.7</v>
      </c>
      <c r="T63" s="56">
        <v>18.600000000000001</v>
      </c>
      <c r="U63" s="56">
        <v>19.899999999999999</v>
      </c>
      <c r="V63" s="56">
        <v>110.3</v>
      </c>
      <c r="W63" s="56">
        <v>13.4</v>
      </c>
      <c r="X63" s="56">
        <v>1.9</v>
      </c>
      <c r="Y63" s="56">
        <v>46</v>
      </c>
      <c r="Z63" s="56">
        <v>71</v>
      </c>
      <c r="AA63" s="56">
        <v>15.3</v>
      </c>
      <c r="AB63" s="56">
        <v>12.9</v>
      </c>
      <c r="AC63" s="56">
        <v>118.7</v>
      </c>
      <c r="AD63" s="56">
        <v>44.9</v>
      </c>
      <c r="AE63" s="56">
        <v>450.8</v>
      </c>
      <c r="AF63" s="56">
        <v>187</v>
      </c>
      <c r="AG63" s="56">
        <v>84.7</v>
      </c>
      <c r="AH63" s="56">
        <v>6.8</v>
      </c>
      <c r="AI63" s="56">
        <v>37.5</v>
      </c>
      <c r="AJ63" s="56">
        <v>76.5</v>
      </c>
      <c r="AK63" s="56">
        <v>6.5</v>
      </c>
      <c r="AL63" s="56">
        <v>43.6</v>
      </c>
      <c r="AM63" s="56">
        <v>19.7</v>
      </c>
      <c r="AN63" s="56">
        <v>14.1</v>
      </c>
      <c r="AO63" s="56">
        <v>47.8</v>
      </c>
      <c r="AP63" s="56">
        <v>192.7</v>
      </c>
      <c r="AQ63" s="56">
        <v>115.1</v>
      </c>
      <c r="AR63" s="56">
        <v>25.2</v>
      </c>
      <c r="AS63" s="56">
        <v>35.6</v>
      </c>
      <c r="AT63" s="56">
        <v>58.7</v>
      </c>
      <c r="AU63" s="56">
        <v>0</v>
      </c>
      <c r="AV63" s="56">
        <v>184.5</v>
      </c>
      <c r="AW63" s="56">
        <v>50.1</v>
      </c>
      <c r="AX63" s="56">
        <v>8.6999999999999993</v>
      </c>
      <c r="AY63" s="56">
        <v>114.1</v>
      </c>
      <c r="AZ63" s="56">
        <v>29.7</v>
      </c>
      <c r="BA63" s="56">
        <v>34.1</v>
      </c>
      <c r="BB63" s="56">
        <v>3.1</v>
      </c>
      <c r="BC63" s="56">
        <v>20.6</v>
      </c>
      <c r="BD63" s="56">
        <v>234.3</v>
      </c>
      <c r="BE63" s="56">
        <v>117</v>
      </c>
      <c r="BF63" s="56">
        <v>34.1</v>
      </c>
      <c r="BG63" s="56">
        <v>105.8</v>
      </c>
      <c r="BH63" s="56">
        <v>31.1</v>
      </c>
      <c r="BI63" s="56">
        <v>0.5</v>
      </c>
      <c r="BJ63" s="56">
        <v>24.2</v>
      </c>
      <c r="BK63" s="56">
        <v>9.9</v>
      </c>
      <c r="BL63" s="56">
        <v>1</v>
      </c>
      <c r="BM63" s="56">
        <v>8.6999999999999993</v>
      </c>
      <c r="BN63" s="56">
        <v>0</v>
      </c>
      <c r="BO63" s="56">
        <v>0</v>
      </c>
      <c r="BP63" s="82">
        <v>3266.1999999999985</v>
      </c>
      <c r="BQ63" s="56">
        <v>94</v>
      </c>
      <c r="BR63" s="56">
        <v>94</v>
      </c>
      <c r="BS63" s="56">
        <v>0</v>
      </c>
      <c r="BT63" s="56">
        <v>0</v>
      </c>
      <c r="BU63" s="56">
        <v>0</v>
      </c>
      <c r="BV63" s="56">
        <v>0</v>
      </c>
      <c r="BW63" s="56">
        <v>0</v>
      </c>
      <c r="BX63" s="56">
        <v>0</v>
      </c>
      <c r="BY63" s="56">
        <v>0</v>
      </c>
      <c r="BZ63" s="56">
        <v>0</v>
      </c>
      <c r="CA63" s="82">
        <v>94</v>
      </c>
      <c r="CB63" s="82">
        <v>3360.1999999999985</v>
      </c>
      <c r="CC63" s="91"/>
    </row>
    <row r="64" spans="2:81" ht="13.5" thickBot="1" x14ac:dyDescent="0.25">
      <c r="B64" s="95" t="s">
        <v>423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56">
        <v>0</v>
      </c>
      <c r="BF64" s="56">
        <v>0</v>
      </c>
      <c r="BG64" s="56">
        <v>0</v>
      </c>
      <c r="BH64" s="56">
        <v>0</v>
      </c>
      <c r="BI64" s="56">
        <v>0</v>
      </c>
      <c r="BJ64" s="56">
        <v>0</v>
      </c>
      <c r="BK64" s="56">
        <v>0</v>
      </c>
      <c r="BL64" s="56">
        <v>0</v>
      </c>
      <c r="BM64" s="56">
        <v>0</v>
      </c>
      <c r="BN64" s="56">
        <v>0</v>
      </c>
      <c r="BO64" s="56">
        <v>0</v>
      </c>
      <c r="BP64" s="82">
        <v>0</v>
      </c>
      <c r="BQ64" s="56">
        <v>0</v>
      </c>
      <c r="BR64" s="56">
        <v>0</v>
      </c>
      <c r="BS64" s="56">
        <v>0</v>
      </c>
      <c r="BT64" s="56">
        <v>0</v>
      </c>
      <c r="BU64" s="56">
        <v>0</v>
      </c>
      <c r="BV64" s="56">
        <v>0</v>
      </c>
      <c r="BW64" s="56">
        <v>0</v>
      </c>
      <c r="BX64" s="56">
        <v>0</v>
      </c>
      <c r="BY64" s="56">
        <v>0</v>
      </c>
      <c r="BZ64" s="56">
        <v>0</v>
      </c>
      <c r="CA64" s="82">
        <v>0</v>
      </c>
      <c r="CB64" s="82">
        <v>0</v>
      </c>
      <c r="CC64" s="91"/>
    </row>
    <row r="65" spans="2:81" ht="13.5" thickBot="1" x14ac:dyDescent="0.25">
      <c r="B65" s="95" t="s">
        <v>424</v>
      </c>
      <c r="C65" s="56">
        <v>1.9</v>
      </c>
      <c r="D65" s="56">
        <v>0</v>
      </c>
      <c r="E65" s="56">
        <v>0.1</v>
      </c>
      <c r="F65" s="56">
        <v>0.8</v>
      </c>
      <c r="G65" s="56">
        <v>17.3</v>
      </c>
      <c r="H65" s="56">
        <v>1.5</v>
      </c>
      <c r="I65" s="56">
        <v>0.3</v>
      </c>
      <c r="J65" s="56">
        <v>1.6</v>
      </c>
      <c r="K65" s="56">
        <v>1.7</v>
      </c>
      <c r="L65" s="56">
        <v>4.9000000000000004</v>
      </c>
      <c r="M65" s="56">
        <v>5.7</v>
      </c>
      <c r="N65" s="56">
        <v>8.5</v>
      </c>
      <c r="O65" s="56">
        <v>4.8</v>
      </c>
      <c r="P65" s="56">
        <v>1.5</v>
      </c>
      <c r="Q65" s="56">
        <v>6.7</v>
      </c>
      <c r="R65" s="56">
        <v>2</v>
      </c>
      <c r="S65" s="56">
        <v>3.2</v>
      </c>
      <c r="T65" s="56">
        <v>1.8</v>
      </c>
      <c r="U65" s="56">
        <v>4.2</v>
      </c>
      <c r="V65" s="56">
        <v>11.5</v>
      </c>
      <c r="W65" s="56">
        <v>5</v>
      </c>
      <c r="X65" s="56">
        <v>2.4</v>
      </c>
      <c r="Y65" s="56">
        <v>5.7</v>
      </c>
      <c r="Z65" s="56">
        <v>6.6</v>
      </c>
      <c r="AA65" s="56">
        <v>4.5999999999999996</v>
      </c>
      <c r="AB65" s="56">
        <v>8.9</v>
      </c>
      <c r="AC65" s="56">
        <v>20.399999999999999</v>
      </c>
      <c r="AD65" s="56">
        <v>6.1</v>
      </c>
      <c r="AE65" s="56">
        <v>77.400000000000006</v>
      </c>
      <c r="AF65" s="56">
        <v>0.2</v>
      </c>
      <c r="AG65" s="56">
        <v>11.1</v>
      </c>
      <c r="AH65" s="56">
        <v>0.2</v>
      </c>
      <c r="AI65" s="56">
        <v>5.6</v>
      </c>
      <c r="AJ65" s="56">
        <v>2.2999999999999998</v>
      </c>
      <c r="AK65" s="56">
        <v>0</v>
      </c>
      <c r="AL65" s="56">
        <v>6.1</v>
      </c>
      <c r="AM65" s="56">
        <v>5.5</v>
      </c>
      <c r="AN65" s="56">
        <v>1.4</v>
      </c>
      <c r="AO65" s="56">
        <v>8.6999999999999993</v>
      </c>
      <c r="AP65" s="56">
        <v>113.8</v>
      </c>
      <c r="AQ65" s="56">
        <v>13.1</v>
      </c>
      <c r="AR65" s="56">
        <v>1.2</v>
      </c>
      <c r="AS65" s="56">
        <v>3</v>
      </c>
      <c r="AT65" s="56">
        <v>5.6</v>
      </c>
      <c r="AU65" s="56">
        <v>0</v>
      </c>
      <c r="AV65" s="56">
        <v>16.7</v>
      </c>
      <c r="AW65" s="56">
        <v>7.8</v>
      </c>
      <c r="AX65" s="56">
        <v>6</v>
      </c>
      <c r="AY65" s="56">
        <v>6.6</v>
      </c>
      <c r="AZ65" s="56">
        <v>5.2</v>
      </c>
      <c r="BA65" s="56">
        <v>5.5</v>
      </c>
      <c r="BB65" s="56">
        <v>2.7</v>
      </c>
      <c r="BC65" s="56">
        <v>1</v>
      </c>
      <c r="BD65" s="56">
        <v>15.2</v>
      </c>
      <c r="BE65" s="56">
        <v>5</v>
      </c>
      <c r="BF65" s="56">
        <v>29.700000000000003</v>
      </c>
      <c r="BG65" s="56">
        <v>5.2</v>
      </c>
      <c r="BH65" s="56">
        <v>24.3</v>
      </c>
      <c r="BI65" s="56">
        <v>0.3</v>
      </c>
      <c r="BJ65" s="56">
        <v>0.8</v>
      </c>
      <c r="BK65" s="56">
        <v>40.299999999999997</v>
      </c>
      <c r="BL65" s="56">
        <v>1.5</v>
      </c>
      <c r="BM65" s="56">
        <v>1.3</v>
      </c>
      <c r="BN65" s="56">
        <v>0</v>
      </c>
      <c r="BO65" s="56">
        <v>0</v>
      </c>
      <c r="BP65" s="82">
        <v>569.99999999999977</v>
      </c>
      <c r="BQ65" s="56">
        <v>0</v>
      </c>
      <c r="BR65" s="56">
        <v>0</v>
      </c>
      <c r="BS65" s="56">
        <v>0</v>
      </c>
      <c r="BT65" s="56">
        <v>0</v>
      </c>
      <c r="BU65" s="56">
        <v>0</v>
      </c>
      <c r="BV65" s="56">
        <v>0</v>
      </c>
      <c r="BW65" s="56">
        <v>0</v>
      </c>
      <c r="BX65" s="56">
        <v>0</v>
      </c>
      <c r="BY65" s="56">
        <v>0</v>
      </c>
      <c r="BZ65" s="56">
        <v>0</v>
      </c>
      <c r="CA65" s="82">
        <v>0</v>
      </c>
      <c r="CB65" s="82">
        <v>569.99999999999977</v>
      </c>
      <c r="CC65" s="91"/>
    </row>
    <row r="66" spans="2:81" ht="13.5" thickBot="1" x14ac:dyDescent="0.25">
      <c r="B66" s="95" t="s">
        <v>425</v>
      </c>
      <c r="C66" s="56">
        <v>0</v>
      </c>
      <c r="D66" s="56">
        <v>0</v>
      </c>
      <c r="E66" s="56">
        <v>0</v>
      </c>
      <c r="F66" s="56">
        <v>0</v>
      </c>
      <c r="G66" s="56">
        <v>0.1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0.1</v>
      </c>
      <c r="N66" s="56">
        <v>0.1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0.1</v>
      </c>
      <c r="W66" s="56">
        <v>0</v>
      </c>
      <c r="X66" s="56">
        <v>0</v>
      </c>
      <c r="Y66" s="56">
        <v>0.1</v>
      </c>
      <c r="Z66" s="56">
        <v>0.1</v>
      </c>
      <c r="AA66" s="56">
        <v>0</v>
      </c>
      <c r="AB66" s="56">
        <v>0.2</v>
      </c>
      <c r="AC66" s="56">
        <v>0</v>
      </c>
      <c r="AD66" s="56">
        <v>0.2</v>
      </c>
      <c r="AE66" s="56">
        <v>5.8</v>
      </c>
      <c r="AF66" s="56">
        <v>0.4</v>
      </c>
      <c r="AG66" s="56">
        <v>0.1</v>
      </c>
      <c r="AH66" s="56">
        <v>0</v>
      </c>
      <c r="AI66" s="56">
        <v>0</v>
      </c>
      <c r="AJ66" s="56">
        <v>0</v>
      </c>
      <c r="AK66" s="56">
        <v>0</v>
      </c>
      <c r="AL66" s="56">
        <v>0.3</v>
      </c>
      <c r="AM66" s="56">
        <v>0</v>
      </c>
      <c r="AN66" s="56">
        <v>0</v>
      </c>
      <c r="AO66" s="56">
        <v>0.3</v>
      </c>
      <c r="AP66" s="56">
        <v>0.2</v>
      </c>
      <c r="AQ66" s="56">
        <v>0.1</v>
      </c>
      <c r="AR66" s="56">
        <v>0</v>
      </c>
      <c r="AS66" s="56">
        <v>0</v>
      </c>
      <c r="AT66" s="56">
        <v>0.1</v>
      </c>
      <c r="AU66" s="56">
        <v>0</v>
      </c>
      <c r="AV66" s="56">
        <v>0.2</v>
      </c>
      <c r="AW66" s="56">
        <v>0.1</v>
      </c>
      <c r="AX66" s="56">
        <v>0</v>
      </c>
      <c r="AY66" s="56">
        <v>0.1</v>
      </c>
      <c r="AZ66" s="56">
        <v>0</v>
      </c>
      <c r="BA66" s="56">
        <v>0</v>
      </c>
      <c r="BB66" s="56">
        <v>0</v>
      </c>
      <c r="BC66" s="56">
        <v>0</v>
      </c>
      <c r="BD66" s="56">
        <v>0.1</v>
      </c>
      <c r="BE66" s="56">
        <v>0.1</v>
      </c>
      <c r="BF66" s="56">
        <v>0.2</v>
      </c>
      <c r="BG66" s="56">
        <v>8.5</v>
      </c>
      <c r="BH66" s="56">
        <v>0.1</v>
      </c>
      <c r="BI66" s="56">
        <v>0</v>
      </c>
      <c r="BJ66" s="56">
        <v>0.1</v>
      </c>
      <c r="BK66" s="56">
        <v>0.2</v>
      </c>
      <c r="BL66" s="56">
        <v>0</v>
      </c>
      <c r="BM66" s="56">
        <v>0</v>
      </c>
      <c r="BN66" s="56">
        <v>0</v>
      </c>
      <c r="BO66" s="56">
        <v>0</v>
      </c>
      <c r="BP66" s="82">
        <v>17.999999999999996</v>
      </c>
      <c r="BQ66" s="56">
        <v>0</v>
      </c>
      <c r="BR66" s="56">
        <v>0</v>
      </c>
      <c r="BS66" s="56">
        <v>0</v>
      </c>
      <c r="BT66" s="56">
        <v>0</v>
      </c>
      <c r="BU66" s="56">
        <v>0</v>
      </c>
      <c r="BV66" s="56">
        <v>0</v>
      </c>
      <c r="BW66" s="56">
        <v>0</v>
      </c>
      <c r="BX66" s="56">
        <v>0</v>
      </c>
      <c r="BY66" s="56">
        <v>0</v>
      </c>
      <c r="BZ66" s="56">
        <v>0</v>
      </c>
      <c r="CA66" s="82">
        <v>0</v>
      </c>
      <c r="CB66" s="82">
        <v>17.999999999999996</v>
      </c>
      <c r="CC66" s="91"/>
    </row>
    <row r="67" spans="2:81" ht="24.75" thickBot="1" x14ac:dyDescent="0.25">
      <c r="B67" s="95" t="s">
        <v>426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56">
        <v>0</v>
      </c>
      <c r="BG67" s="56">
        <v>0</v>
      </c>
      <c r="BH67" s="56">
        <v>0</v>
      </c>
      <c r="BI67" s="56">
        <v>0</v>
      </c>
      <c r="BJ67" s="56">
        <v>0</v>
      </c>
      <c r="BK67" s="56">
        <v>0</v>
      </c>
      <c r="BL67" s="56">
        <v>0</v>
      </c>
      <c r="BM67" s="56">
        <v>0</v>
      </c>
      <c r="BN67" s="56">
        <v>0</v>
      </c>
      <c r="BO67" s="56">
        <v>0</v>
      </c>
      <c r="BP67" s="82">
        <v>0</v>
      </c>
      <c r="BQ67" s="56">
        <v>0</v>
      </c>
      <c r="BR67" s="56">
        <v>0</v>
      </c>
      <c r="BS67" s="56">
        <v>0</v>
      </c>
      <c r="BT67" s="56">
        <v>0</v>
      </c>
      <c r="BU67" s="56">
        <v>0</v>
      </c>
      <c r="BV67" s="56">
        <v>0</v>
      </c>
      <c r="BW67" s="56">
        <v>0</v>
      </c>
      <c r="BX67" s="56">
        <v>0</v>
      </c>
      <c r="BY67" s="56">
        <v>0</v>
      </c>
      <c r="BZ67" s="56">
        <v>0</v>
      </c>
      <c r="CA67" s="82">
        <v>0</v>
      </c>
      <c r="CB67" s="82">
        <v>0</v>
      </c>
      <c r="CC67" s="91"/>
    </row>
    <row r="68" spans="2:81" ht="24.75" thickBot="1" x14ac:dyDescent="0.25">
      <c r="B68" s="95" t="s">
        <v>712</v>
      </c>
      <c r="C68" s="56">
        <v>0</v>
      </c>
      <c r="D68" s="56">
        <v>0</v>
      </c>
      <c r="E68" s="56">
        <v>0</v>
      </c>
      <c r="F68" s="56">
        <v>0</v>
      </c>
      <c r="G68" s="56">
        <v>0.1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0.1</v>
      </c>
      <c r="N68" s="56">
        <v>0.1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0.1</v>
      </c>
      <c r="W68" s="56">
        <v>0</v>
      </c>
      <c r="X68" s="56">
        <v>0</v>
      </c>
      <c r="Y68" s="56">
        <v>0.3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0.9</v>
      </c>
      <c r="AF68" s="56">
        <v>0</v>
      </c>
      <c r="AG68" s="56">
        <v>0</v>
      </c>
      <c r="AH68" s="56">
        <v>0</v>
      </c>
      <c r="AI68" s="56">
        <v>0</v>
      </c>
      <c r="AJ68" s="56">
        <v>0</v>
      </c>
      <c r="AK68" s="56">
        <v>0.1</v>
      </c>
      <c r="AL68" s="56">
        <v>1</v>
      </c>
      <c r="AM68" s="56">
        <v>0.4</v>
      </c>
      <c r="AN68" s="56">
        <v>0.4</v>
      </c>
      <c r="AO68" s="56">
        <v>0.4</v>
      </c>
      <c r="AP68" s="56">
        <v>0</v>
      </c>
      <c r="AQ68" s="56">
        <v>0.3</v>
      </c>
      <c r="AR68" s="56">
        <v>0</v>
      </c>
      <c r="AS68" s="56">
        <v>0.1</v>
      </c>
      <c r="AT68" s="56">
        <v>0</v>
      </c>
      <c r="AU68" s="56">
        <v>0</v>
      </c>
      <c r="AV68" s="56">
        <v>0.1</v>
      </c>
      <c r="AW68" s="56">
        <v>0.1</v>
      </c>
      <c r="AX68" s="56">
        <v>0.1</v>
      </c>
      <c r="AY68" s="56">
        <v>0.2</v>
      </c>
      <c r="AZ68" s="56">
        <v>0.2</v>
      </c>
      <c r="BA68" s="56">
        <v>0</v>
      </c>
      <c r="BB68" s="56">
        <v>0.1</v>
      </c>
      <c r="BC68" s="56">
        <v>1.1000000000000001</v>
      </c>
      <c r="BD68" s="56">
        <v>0.1</v>
      </c>
      <c r="BE68" s="56">
        <v>0.3</v>
      </c>
      <c r="BF68" s="56">
        <v>0.1</v>
      </c>
      <c r="BG68" s="56">
        <v>0</v>
      </c>
      <c r="BH68" s="56">
        <v>0</v>
      </c>
      <c r="BI68" s="56">
        <v>2.2999999999999998</v>
      </c>
      <c r="BJ68" s="56">
        <v>2</v>
      </c>
      <c r="BK68" s="56">
        <v>0.1</v>
      </c>
      <c r="BL68" s="56">
        <v>0</v>
      </c>
      <c r="BM68" s="56">
        <v>0</v>
      </c>
      <c r="BN68" s="56">
        <v>0</v>
      </c>
      <c r="BO68" s="56">
        <v>0</v>
      </c>
      <c r="BP68" s="82">
        <v>11.099999999999998</v>
      </c>
      <c r="BQ68" s="56">
        <v>64.400000000000006</v>
      </c>
      <c r="BR68" s="56">
        <v>64.400000000000006</v>
      </c>
      <c r="BS68" s="56">
        <v>0</v>
      </c>
      <c r="BT68" s="56">
        <v>0</v>
      </c>
      <c r="BU68" s="56">
        <v>56.3</v>
      </c>
      <c r="BV68" s="56">
        <v>56.3</v>
      </c>
      <c r="BW68" s="56">
        <v>0</v>
      </c>
      <c r="BX68" s="56">
        <v>0</v>
      </c>
      <c r="BY68" s="56">
        <v>0</v>
      </c>
      <c r="BZ68" s="56">
        <v>0</v>
      </c>
      <c r="CA68" s="82">
        <v>120.7</v>
      </c>
      <c r="CB68" s="82">
        <v>131.80000000000001</v>
      </c>
      <c r="CC68" s="91"/>
    </row>
    <row r="69" spans="2:81" ht="13.5" thickBot="1" x14ac:dyDescent="0.25">
      <c r="B69" s="95" t="s">
        <v>427</v>
      </c>
      <c r="C69" s="56">
        <v>0</v>
      </c>
      <c r="D69" s="56">
        <v>0</v>
      </c>
      <c r="E69" s="56">
        <v>0</v>
      </c>
      <c r="F69" s="56">
        <v>0</v>
      </c>
      <c r="G69" s="56">
        <v>1</v>
      </c>
      <c r="H69" s="56">
        <v>0</v>
      </c>
      <c r="I69" s="56">
        <v>0</v>
      </c>
      <c r="J69" s="56">
        <v>0.1</v>
      </c>
      <c r="K69" s="56">
        <v>0</v>
      </c>
      <c r="L69" s="56">
        <v>0.7</v>
      </c>
      <c r="M69" s="56">
        <v>0.2</v>
      </c>
      <c r="N69" s="56">
        <v>0.2</v>
      </c>
      <c r="O69" s="56">
        <v>0.1</v>
      </c>
      <c r="P69" s="56">
        <v>0</v>
      </c>
      <c r="Q69" s="56">
        <v>0.1</v>
      </c>
      <c r="R69" s="56">
        <v>0.2</v>
      </c>
      <c r="S69" s="56">
        <v>0.1</v>
      </c>
      <c r="T69" s="56">
        <v>0</v>
      </c>
      <c r="U69" s="56">
        <v>0.2</v>
      </c>
      <c r="V69" s="56">
        <v>0.5</v>
      </c>
      <c r="W69" s="56">
        <v>0.4</v>
      </c>
      <c r="X69" s="56">
        <v>0.4</v>
      </c>
      <c r="Y69" s="56">
        <v>0.4</v>
      </c>
      <c r="Z69" s="56">
        <v>0</v>
      </c>
      <c r="AA69" s="56">
        <v>0</v>
      </c>
      <c r="AB69" s="56">
        <v>0.1</v>
      </c>
      <c r="AC69" s="56">
        <v>0</v>
      </c>
      <c r="AD69" s="56">
        <v>0.6</v>
      </c>
      <c r="AE69" s="56">
        <v>5.2</v>
      </c>
      <c r="AF69" s="56">
        <v>0.1</v>
      </c>
      <c r="AG69" s="56">
        <v>0</v>
      </c>
      <c r="AH69" s="56">
        <v>0</v>
      </c>
      <c r="AI69" s="56">
        <v>0</v>
      </c>
      <c r="AJ69" s="56">
        <v>0.8</v>
      </c>
      <c r="AK69" s="56">
        <v>0.4</v>
      </c>
      <c r="AL69" s="56">
        <v>1.2</v>
      </c>
      <c r="AM69" s="56">
        <v>0.6</v>
      </c>
      <c r="AN69" s="56">
        <v>0.6</v>
      </c>
      <c r="AO69" s="56">
        <v>0.9</v>
      </c>
      <c r="AP69" s="56">
        <v>0</v>
      </c>
      <c r="AQ69" s="56">
        <v>0.7</v>
      </c>
      <c r="AR69" s="56">
        <v>0.1</v>
      </c>
      <c r="AS69" s="56">
        <v>0.3</v>
      </c>
      <c r="AT69" s="56">
        <v>0.7</v>
      </c>
      <c r="AU69" s="56">
        <v>0</v>
      </c>
      <c r="AV69" s="56">
        <v>1.2</v>
      </c>
      <c r="AW69" s="56">
        <v>0.3</v>
      </c>
      <c r="AX69" s="56">
        <v>0</v>
      </c>
      <c r="AY69" s="56">
        <v>0.7</v>
      </c>
      <c r="AZ69" s="56">
        <v>0.6</v>
      </c>
      <c r="BA69" s="56">
        <v>0.4</v>
      </c>
      <c r="BB69" s="56">
        <v>0.2</v>
      </c>
      <c r="BC69" s="56">
        <v>1.1000000000000001</v>
      </c>
      <c r="BD69" s="56">
        <v>1.8</v>
      </c>
      <c r="BE69" s="56">
        <v>1.2</v>
      </c>
      <c r="BF69" s="56">
        <v>0.4</v>
      </c>
      <c r="BG69" s="56">
        <v>0</v>
      </c>
      <c r="BH69" s="56">
        <v>0.1</v>
      </c>
      <c r="BI69" s="56">
        <v>15</v>
      </c>
      <c r="BJ69" s="56">
        <v>12.4</v>
      </c>
      <c r="BK69" s="56">
        <v>0.8</v>
      </c>
      <c r="BL69" s="56">
        <v>0</v>
      </c>
      <c r="BM69" s="56">
        <v>0</v>
      </c>
      <c r="BN69" s="56">
        <v>0</v>
      </c>
      <c r="BO69" s="56">
        <v>0</v>
      </c>
      <c r="BP69" s="82">
        <v>53.099999999999994</v>
      </c>
      <c r="BQ69" s="56">
        <v>2.7</v>
      </c>
      <c r="BR69" s="56">
        <v>2.7</v>
      </c>
      <c r="BS69" s="56">
        <v>0</v>
      </c>
      <c r="BT69" s="56">
        <v>0</v>
      </c>
      <c r="BU69" s="56">
        <v>0</v>
      </c>
      <c r="BV69" s="56">
        <v>0</v>
      </c>
      <c r="BW69" s="56">
        <v>0</v>
      </c>
      <c r="BX69" s="56">
        <v>0</v>
      </c>
      <c r="BY69" s="56">
        <v>0</v>
      </c>
      <c r="BZ69" s="56">
        <v>0</v>
      </c>
      <c r="CA69" s="82">
        <v>2.7</v>
      </c>
      <c r="CB69" s="82">
        <v>55.8</v>
      </c>
      <c r="CC69" s="91"/>
    </row>
    <row r="70" spans="2:81" ht="13.5" thickBot="1" x14ac:dyDescent="0.25">
      <c r="B70" s="95" t="s">
        <v>428</v>
      </c>
      <c r="C70" s="56">
        <v>0.2</v>
      </c>
      <c r="D70" s="56">
        <v>0</v>
      </c>
      <c r="E70" s="56">
        <v>0.4</v>
      </c>
      <c r="F70" s="56">
        <v>0.1</v>
      </c>
      <c r="G70" s="56">
        <v>1.3</v>
      </c>
      <c r="H70" s="56">
        <v>0</v>
      </c>
      <c r="I70" s="56">
        <v>0.1</v>
      </c>
      <c r="J70" s="56">
        <v>0.2</v>
      </c>
      <c r="K70" s="56">
        <v>0</v>
      </c>
      <c r="L70" s="56">
        <v>6.7</v>
      </c>
      <c r="M70" s="56">
        <v>1.7</v>
      </c>
      <c r="N70" s="56">
        <v>0.9</v>
      </c>
      <c r="O70" s="56">
        <v>0.1</v>
      </c>
      <c r="P70" s="56">
        <v>0.6</v>
      </c>
      <c r="Q70" s="56">
        <v>0.5</v>
      </c>
      <c r="R70" s="56">
        <v>0.6</v>
      </c>
      <c r="S70" s="56">
        <v>0</v>
      </c>
      <c r="T70" s="56">
        <v>0.1</v>
      </c>
      <c r="U70" s="56">
        <v>0.2</v>
      </c>
      <c r="V70" s="56">
        <v>1.1000000000000001</v>
      </c>
      <c r="W70" s="56">
        <v>0.1</v>
      </c>
      <c r="X70" s="56">
        <v>0.4</v>
      </c>
      <c r="Y70" s="56">
        <v>0.3</v>
      </c>
      <c r="Z70" s="56">
        <v>3.2</v>
      </c>
      <c r="AA70" s="56">
        <v>0.1</v>
      </c>
      <c r="AB70" s="56">
        <v>1.1000000000000001</v>
      </c>
      <c r="AC70" s="56">
        <v>0</v>
      </c>
      <c r="AD70" s="56">
        <v>1.5</v>
      </c>
      <c r="AE70" s="56">
        <v>5.5</v>
      </c>
      <c r="AF70" s="56">
        <v>2.1</v>
      </c>
      <c r="AG70" s="56">
        <v>2.7</v>
      </c>
      <c r="AH70" s="56">
        <v>0.2</v>
      </c>
      <c r="AI70" s="56">
        <v>0</v>
      </c>
      <c r="AJ70" s="56">
        <v>0.4</v>
      </c>
      <c r="AK70" s="56">
        <v>0</v>
      </c>
      <c r="AL70" s="56">
        <v>1.6</v>
      </c>
      <c r="AM70" s="56">
        <v>1.6</v>
      </c>
      <c r="AN70" s="56">
        <v>0.4</v>
      </c>
      <c r="AO70" s="56">
        <v>0.2</v>
      </c>
      <c r="AP70" s="56">
        <v>4.5</v>
      </c>
      <c r="AQ70" s="56">
        <v>2.2000000000000002</v>
      </c>
      <c r="AR70" s="56">
        <v>0.1</v>
      </c>
      <c r="AS70" s="56">
        <v>0.4</v>
      </c>
      <c r="AT70" s="56">
        <v>1.2</v>
      </c>
      <c r="AU70" s="56">
        <v>0</v>
      </c>
      <c r="AV70" s="56">
        <v>2.4</v>
      </c>
      <c r="AW70" s="56">
        <v>1.8</v>
      </c>
      <c r="AX70" s="56">
        <v>0.2</v>
      </c>
      <c r="AY70" s="56">
        <v>0.7</v>
      </c>
      <c r="AZ70" s="56">
        <v>0.5</v>
      </c>
      <c r="BA70" s="56">
        <v>0.1</v>
      </c>
      <c r="BB70" s="56">
        <v>0.2</v>
      </c>
      <c r="BC70" s="56">
        <v>0</v>
      </c>
      <c r="BD70" s="56">
        <v>1.6</v>
      </c>
      <c r="BE70" s="56">
        <v>2.7</v>
      </c>
      <c r="BF70" s="56">
        <v>0.3</v>
      </c>
      <c r="BG70" s="56">
        <v>0.3</v>
      </c>
      <c r="BH70" s="56">
        <v>2.7</v>
      </c>
      <c r="BI70" s="56">
        <v>15.5</v>
      </c>
      <c r="BJ70" s="56">
        <v>6.8</v>
      </c>
      <c r="BK70" s="56">
        <v>7.1</v>
      </c>
      <c r="BL70" s="56">
        <v>0.1</v>
      </c>
      <c r="BM70" s="56">
        <v>0.1</v>
      </c>
      <c r="BN70" s="56">
        <v>0</v>
      </c>
      <c r="BO70" s="56">
        <v>0</v>
      </c>
      <c r="BP70" s="82">
        <v>87.7</v>
      </c>
      <c r="BQ70" s="56">
        <v>0</v>
      </c>
      <c r="BR70" s="56">
        <v>0</v>
      </c>
      <c r="BS70" s="56">
        <v>0</v>
      </c>
      <c r="BT70" s="56">
        <v>0</v>
      </c>
      <c r="BU70" s="56">
        <v>0</v>
      </c>
      <c r="BV70" s="56">
        <v>0</v>
      </c>
      <c r="BW70" s="56">
        <v>0</v>
      </c>
      <c r="BX70" s="56">
        <v>0</v>
      </c>
      <c r="BY70" s="56">
        <v>0</v>
      </c>
      <c r="BZ70" s="56">
        <v>0</v>
      </c>
      <c r="CA70" s="82">
        <v>0</v>
      </c>
      <c r="CB70" s="82">
        <v>87.7</v>
      </c>
      <c r="CC70" s="91"/>
    </row>
    <row r="71" spans="2:81" ht="13.5" thickBot="1" x14ac:dyDescent="0.25">
      <c r="B71" s="95" t="s">
        <v>429</v>
      </c>
      <c r="C71" s="56">
        <v>0.2</v>
      </c>
      <c r="D71" s="56">
        <v>0</v>
      </c>
      <c r="E71" s="56">
        <v>0</v>
      </c>
      <c r="F71" s="56">
        <v>0</v>
      </c>
      <c r="G71" s="56">
        <v>0.3</v>
      </c>
      <c r="H71" s="56">
        <v>0</v>
      </c>
      <c r="I71" s="56">
        <v>0</v>
      </c>
      <c r="J71" s="56">
        <v>0.1</v>
      </c>
      <c r="K71" s="56">
        <v>0</v>
      </c>
      <c r="L71" s="56">
        <v>0.1</v>
      </c>
      <c r="M71" s="56">
        <v>0.2</v>
      </c>
      <c r="N71" s="56">
        <v>0.1</v>
      </c>
      <c r="O71" s="56">
        <v>0.1</v>
      </c>
      <c r="P71" s="56">
        <v>0.1</v>
      </c>
      <c r="Q71" s="56">
        <v>0</v>
      </c>
      <c r="R71" s="56">
        <v>0.1</v>
      </c>
      <c r="S71" s="56">
        <v>0.1</v>
      </c>
      <c r="T71" s="56">
        <v>0.1</v>
      </c>
      <c r="U71" s="56">
        <v>0.2</v>
      </c>
      <c r="V71" s="56">
        <v>0.3</v>
      </c>
      <c r="W71" s="56">
        <v>0</v>
      </c>
      <c r="X71" s="56">
        <v>0</v>
      </c>
      <c r="Y71" s="56">
        <v>0.1</v>
      </c>
      <c r="Z71" s="56">
        <v>0.3</v>
      </c>
      <c r="AA71" s="56">
        <v>0.1</v>
      </c>
      <c r="AB71" s="56">
        <v>0.1</v>
      </c>
      <c r="AC71" s="56">
        <v>0.2</v>
      </c>
      <c r="AD71" s="56">
        <v>0.1</v>
      </c>
      <c r="AE71" s="56">
        <v>1.6</v>
      </c>
      <c r="AF71" s="56">
        <v>0.4</v>
      </c>
      <c r="AG71" s="56">
        <v>0.8</v>
      </c>
      <c r="AH71" s="56">
        <v>0.1</v>
      </c>
      <c r="AI71" s="56">
        <v>0.1</v>
      </c>
      <c r="AJ71" s="56">
        <v>0.4</v>
      </c>
      <c r="AK71" s="56">
        <v>0</v>
      </c>
      <c r="AL71" s="56">
        <v>0.9</v>
      </c>
      <c r="AM71" s="56">
        <v>0</v>
      </c>
      <c r="AN71" s="56">
        <v>0</v>
      </c>
      <c r="AO71" s="56">
        <v>0.3</v>
      </c>
      <c r="AP71" s="56">
        <v>3.9</v>
      </c>
      <c r="AQ71" s="56">
        <v>0.3</v>
      </c>
      <c r="AR71" s="56">
        <v>0</v>
      </c>
      <c r="AS71" s="56">
        <v>0</v>
      </c>
      <c r="AT71" s="56">
        <v>0.3</v>
      </c>
      <c r="AU71" s="56">
        <v>0</v>
      </c>
      <c r="AV71" s="56">
        <v>2</v>
      </c>
      <c r="AW71" s="56">
        <v>0.1</v>
      </c>
      <c r="AX71" s="56">
        <v>0</v>
      </c>
      <c r="AY71" s="56">
        <v>0</v>
      </c>
      <c r="AZ71" s="56">
        <v>0</v>
      </c>
      <c r="BA71" s="56">
        <v>0.2</v>
      </c>
      <c r="BB71" s="56">
        <v>0</v>
      </c>
      <c r="BC71" s="56">
        <v>0</v>
      </c>
      <c r="BD71" s="56">
        <v>0.2</v>
      </c>
      <c r="BE71" s="56">
        <v>2.2999999999999998</v>
      </c>
      <c r="BF71" s="56">
        <v>1.4</v>
      </c>
      <c r="BG71" s="56">
        <v>1.4</v>
      </c>
      <c r="BH71" s="56">
        <v>0.1</v>
      </c>
      <c r="BI71" s="56">
        <v>0</v>
      </c>
      <c r="BJ71" s="56">
        <v>0.1</v>
      </c>
      <c r="BK71" s="56">
        <v>0</v>
      </c>
      <c r="BL71" s="56">
        <v>2.9</v>
      </c>
      <c r="BM71" s="56">
        <v>0</v>
      </c>
      <c r="BN71" s="56">
        <v>0</v>
      </c>
      <c r="BO71" s="56">
        <v>0</v>
      </c>
      <c r="BP71" s="82">
        <v>22.7</v>
      </c>
      <c r="BQ71" s="56">
        <v>0</v>
      </c>
      <c r="BR71" s="56">
        <v>0</v>
      </c>
      <c r="BS71" s="56">
        <v>0</v>
      </c>
      <c r="BT71" s="56">
        <v>0</v>
      </c>
      <c r="BU71" s="56">
        <v>0</v>
      </c>
      <c r="BV71" s="56">
        <v>0</v>
      </c>
      <c r="BW71" s="56">
        <v>0</v>
      </c>
      <c r="BX71" s="56">
        <v>0</v>
      </c>
      <c r="BY71" s="56">
        <v>0</v>
      </c>
      <c r="BZ71" s="56">
        <v>0</v>
      </c>
      <c r="CA71" s="82">
        <v>0</v>
      </c>
      <c r="CB71" s="82">
        <v>22.7</v>
      </c>
      <c r="CC71" s="91"/>
    </row>
    <row r="72" spans="2:81" ht="13.5" thickBot="1" x14ac:dyDescent="0.25">
      <c r="B72" s="95" t="s">
        <v>430</v>
      </c>
      <c r="C72" s="56">
        <v>0</v>
      </c>
      <c r="D72" s="56">
        <v>0</v>
      </c>
      <c r="E72" s="56">
        <v>0</v>
      </c>
      <c r="F72" s="56">
        <v>0</v>
      </c>
      <c r="G72" s="56">
        <v>1</v>
      </c>
      <c r="H72" s="56">
        <v>0.2</v>
      </c>
      <c r="I72" s="56">
        <v>0.1</v>
      </c>
      <c r="J72" s="56">
        <v>0.2</v>
      </c>
      <c r="K72" s="56">
        <v>0</v>
      </c>
      <c r="L72" s="56">
        <v>0.6</v>
      </c>
      <c r="M72" s="56">
        <v>0.4</v>
      </c>
      <c r="N72" s="56">
        <v>0.1</v>
      </c>
      <c r="O72" s="56">
        <v>0.2</v>
      </c>
      <c r="P72" s="56">
        <v>0.2</v>
      </c>
      <c r="Q72" s="56">
        <v>0.3</v>
      </c>
      <c r="R72" s="56">
        <v>0.4</v>
      </c>
      <c r="S72" s="56">
        <v>0.1</v>
      </c>
      <c r="T72" s="56">
        <v>0.2</v>
      </c>
      <c r="U72" s="56">
        <v>0.2</v>
      </c>
      <c r="V72" s="56">
        <v>0.8</v>
      </c>
      <c r="W72" s="56">
        <v>0.2</v>
      </c>
      <c r="X72" s="56">
        <v>0.2</v>
      </c>
      <c r="Y72" s="56">
        <v>0.2</v>
      </c>
      <c r="Z72" s="56">
        <v>0.6</v>
      </c>
      <c r="AA72" s="56">
        <v>0.1</v>
      </c>
      <c r="AB72" s="56">
        <v>0.2</v>
      </c>
      <c r="AC72" s="56">
        <v>0.9</v>
      </c>
      <c r="AD72" s="56">
        <v>0.5</v>
      </c>
      <c r="AE72" s="56">
        <v>1</v>
      </c>
      <c r="AF72" s="56">
        <v>0.7</v>
      </c>
      <c r="AG72" s="56">
        <v>0.6</v>
      </c>
      <c r="AH72" s="56">
        <v>0</v>
      </c>
      <c r="AI72" s="56">
        <v>0.2</v>
      </c>
      <c r="AJ72" s="56">
        <v>0.4</v>
      </c>
      <c r="AK72" s="56">
        <v>0.1</v>
      </c>
      <c r="AL72" s="56">
        <v>1.3</v>
      </c>
      <c r="AM72" s="56">
        <v>0.1</v>
      </c>
      <c r="AN72" s="56">
        <v>0.5</v>
      </c>
      <c r="AO72" s="56">
        <v>0.2</v>
      </c>
      <c r="AP72" s="56">
        <v>0.4</v>
      </c>
      <c r="AQ72" s="56">
        <v>0.2</v>
      </c>
      <c r="AR72" s="56">
        <v>0.1</v>
      </c>
      <c r="AS72" s="56">
        <v>0.1</v>
      </c>
      <c r="AT72" s="56">
        <v>0.5</v>
      </c>
      <c r="AU72" s="56">
        <v>0</v>
      </c>
      <c r="AV72" s="56">
        <v>0.5</v>
      </c>
      <c r="AW72" s="56">
        <v>0.3</v>
      </c>
      <c r="AX72" s="56">
        <v>0.1</v>
      </c>
      <c r="AY72" s="56">
        <v>0.2</v>
      </c>
      <c r="AZ72" s="56">
        <v>0.1</v>
      </c>
      <c r="BA72" s="56">
        <v>1.5</v>
      </c>
      <c r="BB72" s="56">
        <v>0.1</v>
      </c>
      <c r="BC72" s="56">
        <v>0.3</v>
      </c>
      <c r="BD72" s="56">
        <v>0.4</v>
      </c>
      <c r="BE72" s="56">
        <v>0.1</v>
      </c>
      <c r="BF72" s="56">
        <v>0.1</v>
      </c>
      <c r="BG72" s="56">
        <v>2</v>
      </c>
      <c r="BH72" s="56">
        <v>2.2999999999999998</v>
      </c>
      <c r="BI72" s="56">
        <v>0.4</v>
      </c>
      <c r="BJ72" s="56">
        <v>0.3</v>
      </c>
      <c r="BK72" s="56">
        <v>0.1</v>
      </c>
      <c r="BL72" s="56">
        <v>0</v>
      </c>
      <c r="BM72" s="56">
        <v>4.0999999999999996</v>
      </c>
      <c r="BN72" s="56">
        <v>0</v>
      </c>
      <c r="BO72" s="56">
        <v>0</v>
      </c>
      <c r="BP72" s="82">
        <v>27.200000000000003</v>
      </c>
      <c r="BQ72" s="56">
        <v>439.1</v>
      </c>
      <c r="BR72" s="56">
        <v>439.1</v>
      </c>
      <c r="BS72" s="56">
        <v>0</v>
      </c>
      <c r="BT72" s="56">
        <v>0</v>
      </c>
      <c r="BU72" s="56">
        <v>0</v>
      </c>
      <c r="BV72" s="56">
        <v>0</v>
      </c>
      <c r="BW72" s="56">
        <v>0</v>
      </c>
      <c r="BX72" s="56">
        <v>0</v>
      </c>
      <c r="BY72" s="56">
        <v>0</v>
      </c>
      <c r="BZ72" s="56">
        <v>0</v>
      </c>
      <c r="CA72" s="82">
        <v>439.1</v>
      </c>
      <c r="CB72" s="82">
        <v>466.3</v>
      </c>
      <c r="CC72" s="91"/>
    </row>
    <row r="73" spans="2:81" ht="36.75" thickBot="1" x14ac:dyDescent="0.25">
      <c r="B73" s="95" t="s">
        <v>431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>
        <v>0</v>
      </c>
      <c r="AP73" s="56">
        <v>0</v>
      </c>
      <c r="AQ73" s="56">
        <v>0</v>
      </c>
      <c r="AR73" s="56">
        <v>0</v>
      </c>
      <c r="AS73" s="56">
        <v>0</v>
      </c>
      <c r="AT73" s="56">
        <v>0</v>
      </c>
      <c r="AU73" s="56">
        <v>0</v>
      </c>
      <c r="AV73" s="56">
        <v>0</v>
      </c>
      <c r="AW73" s="56">
        <v>0</v>
      </c>
      <c r="AX73" s="56">
        <v>0</v>
      </c>
      <c r="AY73" s="56">
        <v>0</v>
      </c>
      <c r="AZ73" s="56">
        <v>0</v>
      </c>
      <c r="BA73" s="56">
        <v>0</v>
      </c>
      <c r="BB73" s="56">
        <v>0</v>
      </c>
      <c r="BC73" s="56">
        <v>0</v>
      </c>
      <c r="BD73" s="56">
        <v>0</v>
      </c>
      <c r="BE73" s="56">
        <v>0</v>
      </c>
      <c r="BF73" s="56">
        <v>0</v>
      </c>
      <c r="BG73" s="56">
        <v>0</v>
      </c>
      <c r="BH73" s="56">
        <v>0</v>
      </c>
      <c r="BI73" s="56">
        <v>0</v>
      </c>
      <c r="BJ73" s="56">
        <v>0</v>
      </c>
      <c r="BK73" s="56">
        <v>0</v>
      </c>
      <c r="BL73" s="56">
        <v>0</v>
      </c>
      <c r="BM73" s="56">
        <v>0</v>
      </c>
      <c r="BN73" s="56">
        <v>0</v>
      </c>
      <c r="BO73" s="56">
        <v>0</v>
      </c>
      <c r="BP73" s="82">
        <v>0</v>
      </c>
      <c r="BQ73" s="56">
        <v>0</v>
      </c>
      <c r="BR73" s="56">
        <v>0</v>
      </c>
      <c r="BS73" s="56">
        <v>0</v>
      </c>
      <c r="BT73" s="56">
        <v>0</v>
      </c>
      <c r="BU73" s="56">
        <v>0</v>
      </c>
      <c r="BV73" s="56">
        <v>0</v>
      </c>
      <c r="BW73" s="56">
        <v>0</v>
      </c>
      <c r="BX73" s="56">
        <v>0</v>
      </c>
      <c r="BY73" s="56">
        <v>0</v>
      </c>
      <c r="BZ73" s="56">
        <v>0</v>
      </c>
      <c r="CA73" s="82">
        <v>0</v>
      </c>
      <c r="CB73" s="82">
        <v>0</v>
      </c>
      <c r="CC73" s="91"/>
    </row>
    <row r="74" spans="2:81" x14ac:dyDescent="0.2">
      <c r="B74" s="95" t="s">
        <v>432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0</v>
      </c>
      <c r="BD74" s="56">
        <v>0</v>
      </c>
      <c r="BE74" s="56">
        <v>0</v>
      </c>
      <c r="BF74" s="56">
        <v>0</v>
      </c>
      <c r="BG74" s="56">
        <v>0</v>
      </c>
      <c r="BH74" s="56">
        <v>0</v>
      </c>
      <c r="BI74" s="56">
        <v>0</v>
      </c>
      <c r="BJ74" s="56">
        <v>0</v>
      </c>
      <c r="BK74" s="56">
        <v>0</v>
      </c>
      <c r="BL74" s="56">
        <v>0</v>
      </c>
      <c r="BM74" s="56">
        <v>0</v>
      </c>
      <c r="BN74" s="56">
        <v>0</v>
      </c>
      <c r="BO74" s="56">
        <v>0</v>
      </c>
      <c r="BP74" s="82">
        <v>0</v>
      </c>
      <c r="BQ74" s="56">
        <v>0</v>
      </c>
      <c r="BR74" s="56">
        <v>0</v>
      </c>
      <c r="BS74" s="56">
        <v>0</v>
      </c>
      <c r="BT74" s="56">
        <v>0</v>
      </c>
      <c r="BU74" s="56">
        <v>0</v>
      </c>
      <c r="BV74" s="56">
        <v>0</v>
      </c>
      <c r="BW74" s="56">
        <v>0</v>
      </c>
      <c r="BX74" s="56">
        <v>0</v>
      </c>
      <c r="BY74" s="56">
        <v>0</v>
      </c>
      <c r="BZ74" s="56">
        <v>0</v>
      </c>
      <c r="CA74" s="82">
        <v>0</v>
      </c>
      <c r="CB74" s="82">
        <v>0</v>
      </c>
      <c r="CC74" s="91"/>
    </row>
    <row r="75" spans="2:81" s="2" customFormat="1" ht="19.899999999999999" customHeight="1" x14ac:dyDescent="0.2">
      <c r="B75" s="57" t="s">
        <v>175</v>
      </c>
      <c r="C75" s="100">
        <v>3683.6999999999985</v>
      </c>
      <c r="D75" s="100">
        <v>53.800000000000004</v>
      </c>
      <c r="E75" s="100">
        <v>234.39999999999998</v>
      </c>
      <c r="F75" s="100">
        <v>474.7000000000001</v>
      </c>
      <c r="G75" s="100">
        <v>13177.399999999998</v>
      </c>
      <c r="H75" s="100">
        <v>4905.2000000000035</v>
      </c>
      <c r="I75" s="100">
        <v>1184.6999999999998</v>
      </c>
      <c r="J75" s="100">
        <v>2434.7999999999988</v>
      </c>
      <c r="K75" s="100">
        <v>693.99999999999989</v>
      </c>
      <c r="L75" s="100">
        <v>16293.800000000001</v>
      </c>
      <c r="M75" s="100">
        <v>11013.2</v>
      </c>
      <c r="N75" s="100">
        <v>3155.2999999999993</v>
      </c>
      <c r="O75" s="100">
        <v>4384.2000000000007</v>
      </c>
      <c r="P75" s="100">
        <v>3054.4999999999991</v>
      </c>
      <c r="Q75" s="100">
        <v>7437.6000000000013</v>
      </c>
      <c r="R75" s="100">
        <v>6445.5000000000018</v>
      </c>
      <c r="S75" s="100">
        <v>1238.7000000000003</v>
      </c>
      <c r="T75" s="100">
        <v>4451.4000000000005</v>
      </c>
      <c r="U75" s="100">
        <v>4155.2999999999975</v>
      </c>
      <c r="V75" s="100">
        <v>22749.399999999991</v>
      </c>
      <c r="W75" s="100">
        <v>4698.0999999999976</v>
      </c>
      <c r="X75" s="100">
        <v>1499.4000000000005</v>
      </c>
      <c r="Y75" s="100">
        <v>1534.1000000000001</v>
      </c>
      <c r="Z75" s="100">
        <v>8933.7000000000007</v>
      </c>
      <c r="AA75" s="100">
        <v>886.70000000000016</v>
      </c>
      <c r="AB75" s="100">
        <v>1438.5000000000002</v>
      </c>
      <c r="AC75" s="100">
        <v>11980.100000000002</v>
      </c>
      <c r="AD75" s="100">
        <v>3948.4</v>
      </c>
      <c r="AE75" s="100">
        <v>8105.7999999999975</v>
      </c>
      <c r="AF75" s="100">
        <v>2120.7999999999993</v>
      </c>
      <c r="AG75" s="100">
        <v>3067.6999999999989</v>
      </c>
      <c r="AH75" s="100">
        <v>227.1999999999999</v>
      </c>
      <c r="AI75" s="100">
        <v>1182.7</v>
      </c>
      <c r="AJ75" s="100">
        <v>2750.5000000000018</v>
      </c>
      <c r="AK75" s="100">
        <v>110.1</v>
      </c>
      <c r="AL75" s="100">
        <v>4135.0000000000018</v>
      </c>
      <c r="AM75" s="100">
        <v>572.69999999999993</v>
      </c>
      <c r="AN75" s="100">
        <v>2380.4999999999995</v>
      </c>
      <c r="AO75" s="100">
        <v>3660.7999999999997</v>
      </c>
      <c r="AP75" s="100">
        <v>5403.5</v>
      </c>
      <c r="AQ75" s="100">
        <v>1259.7</v>
      </c>
      <c r="AR75" s="100">
        <v>1138.1999999999996</v>
      </c>
      <c r="AS75" s="100">
        <v>502.40000000000009</v>
      </c>
      <c r="AT75" s="100">
        <v>1110.4000000000001</v>
      </c>
      <c r="AU75" s="100">
        <v>214.1</v>
      </c>
      <c r="AV75" s="100">
        <v>1714.5</v>
      </c>
      <c r="AW75" s="100">
        <v>3112.7000000000007</v>
      </c>
      <c r="AX75" s="100">
        <v>310.10000000000002</v>
      </c>
      <c r="AY75" s="100">
        <v>1211.4000000000001</v>
      </c>
      <c r="AZ75" s="100">
        <v>872.2</v>
      </c>
      <c r="BA75" s="100">
        <v>955.9000000000002</v>
      </c>
      <c r="BB75" s="100">
        <v>96.1</v>
      </c>
      <c r="BC75" s="100">
        <v>411.39999999999992</v>
      </c>
      <c r="BD75" s="100">
        <v>1827.7</v>
      </c>
      <c r="BE75" s="100">
        <v>2355.8999999999992</v>
      </c>
      <c r="BF75" s="100">
        <v>1152.8</v>
      </c>
      <c r="BG75" s="100">
        <v>6310.0999999999995</v>
      </c>
      <c r="BH75" s="100">
        <v>735.89999999999986</v>
      </c>
      <c r="BI75" s="100">
        <v>444.29999999999995</v>
      </c>
      <c r="BJ75" s="100">
        <v>482.20000000000005</v>
      </c>
      <c r="BK75" s="100">
        <v>528.10000000000014</v>
      </c>
      <c r="BL75" s="100">
        <v>275.39999999999992</v>
      </c>
      <c r="BM75" s="100">
        <v>297.80000000000007</v>
      </c>
      <c r="BN75" s="100">
        <v>0</v>
      </c>
      <c r="BO75" s="100">
        <v>0</v>
      </c>
      <c r="BP75" s="101">
        <v>207177.20000000007</v>
      </c>
      <c r="BQ75" s="100">
        <v>77141.625</v>
      </c>
      <c r="BR75" s="100">
        <v>69592.2</v>
      </c>
      <c r="BS75" s="100">
        <v>0</v>
      </c>
      <c r="BT75" s="100">
        <v>7549.4249999999993</v>
      </c>
      <c r="BU75" s="100">
        <v>29194.700000000004</v>
      </c>
      <c r="BV75" s="100">
        <v>27687.699999999997</v>
      </c>
      <c r="BW75" s="100">
        <v>1507</v>
      </c>
      <c r="BX75" s="100">
        <v>11564.5</v>
      </c>
      <c r="BY75" s="100">
        <v>7446.9000000000015</v>
      </c>
      <c r="BZ75" s="100">
        <v>4117.5999999999995</v>
      </c>
      <c r="CA75" s="101">
        <v>117900.82499999998</v>
      </c>
      <c r="CB75" s="101">
        <v>325078.02499999991</v>
      </c>
      <c r="CC75" s="91"/>
    </row>
    <row r="78" spans="2:81" x14ac:dyDescent="0.2">
      <c r="C78" s="91">
        <f>SUM(C10:C74)-C75</f>
        <v>0</v>
      </c>
      <c r="D78" s="91">
        <f t="shared" ref="D78:BO78" si="0">SUM(D10:D74)-D75</f>
        <v>0</v>
      </c>
      <c r="E78" s="91">
        <f t="shared" si="0"/>
        <v>0</v>
      </c>
      <c r="F78" s="91">
        <f t="shared" si="0"/>
        <v>0</v>
      </c>
      <c r="G78" s="91">
        <f t="shared" si="0"/>
        <v>0</v>
      </c>
      <c r="H78" s="91">
        <f t="shared" si="0"/>
        <v>0</v>
      </c>
      <c r="I78" s="91">
        <f t="shared" si="0"/>
        <v>0</v>
      </c>
      <c r="J78" s="91">
        <f t="shared" si="0"/>
        <v>0</v>
      </c>
      <c r="K78" s="91">
        <f t="shared" si="0"/>
        <v>0</v>
      </c>
      <c r="L78" s="91">
        <f t="shared" si="0"/>
        <v>0</v>
      </c>
      <c r="M78" s="91">
        <f t="shared" si="0"/>
        <v>0</v>
      </c>
      <c r="N78" s="91">
        <f t="shared" si="0"/>
        <v>0</v>
      </c>
      <c r="O78" s="91">
        <f t="shared" si="0"/>
        <v>0</v>
      </c>
      <c r="P78" s="91">
        <f t="shared" si="0"/>
        <v>0</v>
      </c>
      <c r="Q78" s="91">
        <f t="shared" si="0"/>
        <v>0</v>
      </c>
      <c r="R78" s="91">
        <f t="shared" si="0"/>
        <v>0</v>
      </c>
      <c r="S78" s="91">
        <f t="shared" si="0"/>
        <v>0</v>
      </c>
      <c r="T78" s="91">
        <f t="shared" si="0"/>
        <v>0</v>
      </c>
      <c r="U78" s="91">
        <f t="shared" si="0"/>
        <v>0</v>
      </c>
      <c r="V78" s="91">
        <f t="shared" si="0"/>
        <v>0</v>
      </c>
      <c r="W78" s="91">
        <f t="shared" si="0"/>
        <v>0</v>
      </c>
      <c r="X78" s="91">
        <f t="shared" si="0"/>
        <v>0</v>
      </c>
      <c r="Y78" s="91">
        <f t="shared" si="0"/>
        <v>0</v>
      </c>
      <c r="Z78" s="91">
        <f t="shared" si="0"/>
        <v>0</v>
      </c>
      <c r="AA78" s="91">
        <f t="shared" si="0"/>
        <v>0</v>
      </c>
      <c r="AB78" s="91">
        <f t="shared" si="0"/>
        <v>0</v>
      </c>
      <c r="AC78" s="91">
        <f t="shared" si="0"/>
        <v>0</v>
      </c>
      <c r="AD78" s="91">
        <f t="shared" si="0"/>
        <v>0</v>
      </c>
      <c r="AE78" s="91">
        <f t="shared" si="0"/>
        <v>0</v>
      </c>
      <c r="AF78" s="91">
        <f t="shared" si="0"/>
        <v>0</v>
      </c>
      <c r="AG78" s="91">
        <f t="shared" si="0"/>
        <v>0</v>
      </c>
      <c r="AH78" s="91">
        <f t="shared" si="0"/>
        <v>0</v>
      </c>
      <c r="AI78" s="91">
        <f t="shared" si="0"/>
        <v>0</v>
      </c>
      <c r="AJ78" s="91">
        <f t="shared" si="0"/>
        <v>0</v>
      </c>
      <c r="AK78" s="91">
        <f t="shared" si="0"/>
        <v>0</v>
      </c>
      <c r="AL78" s="91">
        <f t="shared" si="0"/>
        <v>0</v>
      </c>
      <c r="AM78" s="91">
        <f t="shared" si="0"/>
        <v>0</v>
      </c>
      <c r="AN78" s="91">
        <f t="shared" si="0"/>
        <v>0</v>
      </c>
      <c r="AO78" s="91">
        <f t="shared" si="0"/>
        <v>0</v>
      </c>
      <c r="AP78" s="91">
        <f t="shared" si="0"/>
        <v>0</v>
      </c>
      <c r="AQ78" s="91">
        <f t="shared" si="0"/>
        <v>0</v>
      </c>
      <c r="AR78" s="91">
        <f t="shared" si="0"/>
        <v>0</v>
      </c>
      <c r="AS78" s="91">
        <f t="shared" si="0"/>
        <v>0</v>
      </c>
      <c r="AT78" s="91">
        <f t="shared" si="0"/>
        <v>0</v>
      </c>
      <c r="AU78" s="91">
        <f t="shared" si="0"/>
        <v>0</v>
      </c>
      <c r="AV78" s="91">
        <f t="shared" si="0"/>
        <v>0</v>
      </c>
      <c r="AW78" s="91">
        <f t="shared" si="0"/>
        <v>0</v>
      </c>
      <c r="AX78" s="91">
        <f t="shared" si="0"/>
        <v>0</v>
      </c>
      <c r="AY78" s="91">
        <f t="shared" si="0"/>
        <v>0</v>
      </c>
      <c r="AZ78" s="91">
        <f t="shared" si="0"/>
        <v>0</v>
      </c>
      <c r="BA78" s="91">
        <f t="shared" si="0"/>
        <v>0</v>
      </c>
      <c r="BB78" s="91">
        <f t="shared" si="0"/>
        <v>0</v>
      </c>
      <c r="BC78" s="91">
        <f t="shared" si="0"/>
        <v>0</v>
      </c>
      <c r="BD78" s="91">
        <f t="shared" si="0"/>
        <v>0</v>
      </c>
      <c r="BE78" s="91">
        <f t="shared" si="0"/>
        <v>0</v>
      </c>
      <c r="BF78" s="91">
        <f t="shared" si="0"/>
        <v>0</v>
      </c>
      <c r="BG78" s="91">
        <f t="shared" si="0"/>
        <v>0</v>
      </c>
      <c r="BH78" s="91">
        <f t="shared" si="0"/>
        <v>0</v>
      </c>
      <c r="BI78" s="91">
        <f t="shared" si="0"/>
        <v>0</v>
      </c>
      <c r="BJ78" s="91">
        <f t="shared" si="0"/>
        <v>0</v>
      </c>
      <c r="BK78" s="91">
        <f t="shared" si="0"/>
        <v>0</v>
      </c>
      <c r="BL78" s="91">
        <f t="shared" si="0"/>
        <v>0</v>
      </c>
      <c r="BM78" s="91">
        <f t="shared" si="0"/>
        <v>0</v>
      </c>
      <c r="BN78" s="91">
        <f t="shared" si="0"/>
        <v>0</v>
      </c>
      <c r="BO78" s="91">
        <f t="shared" si="0"/>
        <v>0</v>
      </c>
      <c r="BP78" s="91">
        <f t="shared" ref="BP78:CB78" si="1">SUM(BP10:BP74)-BP75</f>
        <v>0</v>
      </c>
      <c r="BQ78" s="91">
        <f t="shared" si="1"/>
        <v>0</v>
      </c>
      <c r="BR78" s="91">
        <f t="shared" si="1"/>
        <v>0</v>
      </c>
      <c r="BS78" s="91">
        <f t="shared" si="1"/>
        <v>0</v>
      </c>
      <c r="BT78" s="91">
        <f t="shared" si="1"/>
        <v>0</v>
      </c>
      <c r="BU78" s="91">
        <f t="shared" si="1"/>
        <v>0</v>
      </c>
      <c r="BV78" s="91">
        <f t="shared" si="1"/>
        <v>0</v>
      </c>
      <c r="BW78" s="91">
        <f t="shared" si="1"/>
        <v>0</v>
      </c>
      <c r="BX78" s="91">
        <f t="shared" si="1"/>
        <v>0</v>
      </c>
      <c r="BY78" s="91">
        <f t="shared" si="1"/>
        <v>0</v>
      </c>
      <c r="BZ78" s="91">
        <f t="shared" si="1"/>
        <v>0</v>
      </c>
      <c r="CA78" s="91">
        <f t="shared" si="1"/>
        <v>0</v>
      </c>
      <c r="CB78" s="91">
        <f t="shared" si="1"/>
        <v>0</v>
      </c>
    </row>
  </sheetData>
  <hyperlinks>
    <hyperlink ref="B4" location="Lista_Tablas!A1" display="&lt;&lt; Indice"/>
  </hyperlinks>
  <pageMargins left="0.7" right="0.7" top="0.75" bottom="0.75" header="0.3" footer="0.3"/>
  <pageSetup paperSize="9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BY86"/>
  <sheetViews>
    <sheetView showGridLines="0" showZeros="0" zoomScale="85" zoomScaleNormal="85" workbookViewId="0">
      <pane xSplit="2" ySplit="9" topLeftCell="C10" activePane="bottomRight" state="frozen"/>
      <selection sqref="A1:A1048576"/>
      <selection pane="topRight" sqref="A1:A1048576"/>
      <selection pane="bottomLeft" sqref="A1:A1048576"/>
      <selection pane="bottomRight" activeCell="C10" sqref="C10"/>
    </sheetView>
  </sheetViews>
  <sheetFormatPr baseColWidth="10" defaultRowHeight="12.75" x14ac:dyDescent="0.2"/>
  <cols>
    <col min="1" max="1" width="1" customWidth="1"/>
    <col min="2" max="2" width="81.28515625" customWidth="1"/>
    <col min="3" max="34" width="15" customWidth="1"/>
    <col min="35" max="38" width="17" customWidth="1"/>
    <col min="39" max="51" width="15" customWidth="1"/>
    <col min="52" max="52" width="17.28515625" customWidth="1"/>
    <col min="53" max="53" width="16.7109375" customWidth="1"/>
    <col min="54" max="76" width="15" customWidth="1"/>
  </cols>
  <sheetData>
    <row r="1" spans="2:77" ht="6" customHeight="1" x14ac:dyDescent="0.2"/>
    <row r="2" spans="2:77" ht="18" x14ac:dyDescent="0.25">
      <c r="B2" s="39" t="s">
        <v>685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2:77" s="22" customFormat="1" ht="6.75" customHeight="1" x14ac:dyDescent="0.25"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H3"/>
    </row>
    <row r="4" spans="2:77" s="22" customFormat="1" ht="16.5" customHeight="1" x14ac:dyDescent="0.25">
      <c r="B4" s="36" t="s">
        <v>180</v>
      </c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H4"/>
    </row>
    <row r="5" spans="2:77" s="22" customFormat="1" ht="17.25" customHeight="1" x14ac:dyDescent="0.25">
      <c r="B5" s="33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H5"/>
    </row>
    <row r="6" spans="2:77" ht="19.899999999999999" customHeight="1" x14ac:dyDescent="0.25">
      <c r="B6" s="41" t="s">
        <v>702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77" x14ac:dyDescent="0.2">
      <c r="B7" s="42" t="s">
        <v>688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77" s="1" customFormat="1" ht="110.25" customHeight="1" thickBot="1" x14ac:dyDescent="0.25">
      <c r="B8" s="53"/>
      <c r="C8" s="49" t="s">
        <v>358</v>
      </c>
      <c r="D8" s="49" t="s">
        <v>359</v>
      </c>
      <c r="E8" s="67" t="s">
        <v>349</v>
      </c>
      <c r="F8" s="67" t="s">
        <v>55</v>
      </c>
      <c r="G8" s="80" t="s">
        <v>360</v>
      </c>
      <c r="H8" s="80" t="s">
        <v>108</v>
      </c>
      <c r="I8" s="80" t="s">
        <v>361</v>
      </c>
      <c r="J8" s="80" t="s">
        <v>57</v>
      </c>
      <c r="K8" s="65" t="s">
        <v>58</v>
      </c>
      <c r="L8" s="65" t="s">
        <v>59</v>
      </c>
      <c r="M8" s="65" t="s">
        <v>60</v>
      </c>
      <c r="N8" s="65" t="s">
        <v>61</v>
      </c>
      <c r="O8" s="65" t="s">
        <v>109</v>
      </c>
      <c r="P8" s="65" t="s">
        <v>62</v>
      </c>
      <c r="Q8" s="65" t="s">
        <v>158</v>
      </c>
      <c r="R8" s="65" t="s">
        <v>63</v>
      </c>
      <c r="S8" s="65" t="s">
        <v>64</v>
      </c>
      <c r="T8" s="65" t="s">
        <v>350</v>
      </c>
      <c r="U8" s="65" t="s">
        <v>351</v>
      </c>
      <c r="V8" s="65" t="s">
        <v>67</v>
      </c>
      <c r="W8" s="65" t="s">
        <v>68</v>
      </c>
      <c r="X8" s="65" t="s">
        <v>362</v>
      </c>
      <c r="Y8" s="65" t="s">
        <v>69</v>
      </c>
      <c r="Z8" s="65" t="s">
        <v>70</v>
      </c>
      <c r="AA8" s="65" t="s">
        <v>352</v>
      </c>
      <c r="AB8" s="65" t="s">
        <v>363</v>
      </c>
      <c r="AC8" s="65" t="s">
        <v>72</v>
      </c>
      <c r="AD8" s="65" t="s">
        <v>73</v>
      </c>
      <c r="AE8" s="65" t="s">
        <v>364</v>
      </c>
      <c r="AF8" s="65" t="s">
        <v>136</v>
      </c>
      <c r="AG8" s="65" t="s">
        <v>110</v>
      </c>
      <c r="AH8" s="65" t="s">
        <v>74</v>
      </c>
      <c r="AI8" s="92" t="s">
        <v>365</v>
      </c>
      <c r="AJ8" s="65" t="s">
        <v>354</v>
      </c>
      <c r="AK8" s="65" t="s">
        <v>161</v>
      </c>
      <c r="AL8" s="65" t="s">
        <v>162</v>
      </c>
      <c r="AM8" s="65" t="s">
        <v>355</v>
      </c>
      <c r="AN8" s="65" t="s">
        <v>366</v>
      </c>
      <c r="AO8" s="65" t="s">
        <v>78</v>
      </c>
      <c r="AP8" s="65" t="s">
        <v>79</v>
      </c>
      <c r="AQ8" s="65" t="s">
        <v>80</v>
      </c>
      <c r="AR8" s="65" t="s">
        <v>81</v>
      </c>
      <c r="AS8" s="65" t="s">
        <v>82</v>
      </c>
      <c r="AT8" s="65" t="s">
        <v>227</v>
      </c>
      <c r="AU8" s="65" t="s">
        <v>680</v>
      </c>
      <c r="AV8" s="65" t="s">
        <v>367</v>
      </c>
      <c r="AW8" s="65" t="s">
        <v>50</v>
      </c>
      <c r="AX8" s="65" t="s">
        <v>368</v>
      </c>
      <c r="AY8" s="65" t="s">
        <v>83</v>
      </c>
      <c r="AZ8" s="92" t="s">
        <v>84</v>
      </c>
      <c r="BA8" s="65" t="s">
        <v>85</v>
      </c>
      <c r="BB8" s="65" t="s">
        <v>86</v>
      </c>
      <c r="BC8" s="65" t="s">
        <v>87</v>
      </c>
      <c r="BD8" s="65" t="s">
        <v>356</v>
      </c>
      <c r="BE8" s="65" t="s">
        <v>89</v>
      </c>
      <c r="BF8" s="65" t="s">
        <v>369</v>
      </c>
      <c r="BG8" s="65" t="s">
        <v>357</v>
      </c>
      <c r="BH8" s="65" t="s">
        <v>92</v>
      </c>
      <c r="BI8" s="65" t="s">
        <v>370</v>
      </c>
      <c r="BJ8" s="65" t="s">
        <v>95</v>
      </c>
      <c r="BK8" s="65" t="s">
        <v>96</v>
      </c>
      <c r="BL8" s="65" t="s">
        <v>371</v>
      </c>
      <c r="BM8" s="65" t="s">
        <v>98</v>
      </c>
      <c r="BN8" s="65" t="s">
        <v>372</v>
      </c>
      <c r="BO8" s="65" t="s">
        <v>164</v>
      </c>
      <c r="BP8" s="66" t="s">
        <v>31</v>
      </c>
      <c r="BQ8" s="66" t="s">
        <v>22</v>
      </c>
      <c r="BR8" s="68" t="s">
        <v>20</v>
      </c>
      <c r="BS8" s="65" t="s">
        <v>21</v>
      </c>
      <c r="BT8" s="66" t="s">
        <v>23</v>
      </c>
      <c r="BU8" s="68" t="s">
        <v>1</v>
      </c>
      <c r="BV8" s="68" t="s">
        <v>24</v>
      </c>
      <c r="BW8" s="65" t="s">
        <v>2</v>
      </c>
      <c r="BX8" s="64" t="s">
        <v>25</v>
      </c>
    </row>
    <row r="9" spans="2:77" s="1" customFormat="1" ht="12.75" customHeight="1" thickBot="1" x14ac:dyDescent="0.25">
      <c r="B9" s="73"/>
      <c r="C9" s="69">
        <v>1</v>
      </c>
      <c r="D9" s="71">
        <v>2</v>
      </c>
      <c r="E9" s="71">
        <v>3</v>
      </c>
      <c r="F9" s="69">
        <v>4</v>
      </c>
      <c r="G9" s="71">
        <v>5</v>
      </c>
      <c r="H9" s="71">
        <v>6</v>
      </c>
      <c r="I9" s="69">
        <v>7</v>
      </c>
      <c r="J9" s="71">
        <v>8</v>
      </c>
      <c r="K9" s="71">
        <v>9</v>
      </c>
      <c r="L9" s="69">
        <v>10</v>
      </c>
      <c r="M9" s="71">
        <v>11</v>
      </c>
      <c r="N9" s="71">
        <v>12</v>
      </c>
      <c r="O9" s="69">
        <v>13</v>
      </c>
      <c r="P9" s="71">
        <v>14</v>
      </c>
      <c r="Q9" s="71">
        <v>15</v>
      </c>
      <c r="R9" s="69">
        <v>16</v>
      </c>
      <c r="S9" s="71">
        <v>17</v>
      </c>
      <c r="T9" s="71">
        <v>18</v>
      </c>
      <c r="U9" s="69">
        <v>19</v>
      </c>
      <c r="V9" s="71">
        <v>20</v>
      </c>
      <c r="W9" s="71">
        <v>21</v>
      </c>
      <c r="X9" s="69">
        <v>22</v>
      </c>
      <c r="Y9" s="71">
        <v>23</v>
      </c>
      <c r="Z9" s="71">
        <v>24</v>
      </c>
      <c r="AA9" s="69">
        <v>25</v>
      </c>
      <c r="AB9" s="71">
        <v>26</v>
      </c>
      <c r="AC9" s="71">
        <v>27</v>
      </c>
      <c r="AD9" s="69">
        <v>28</v>
      </c>
      <c r="AE9" s="71">
        <v>29</v>
      </c>
      <c r="AF9" s="71">
        <v>30</v>
      </c>
      <c r="AG9" s="69">
        <v>31</v>
      </c>
      <c r="AH9" s="71">
        <v>32</v>
      </c>
      <c r="AI9" s="71">
        <v>33</v>
      </c>
      <c r="AJ9" s="69">
        <v>34</v>
      </c>
      <c r="AK9" s="71">
        <v>35</v>
      </c>
      <c r="AL9" s="71">
        <v>36</v>
      </c>
      <c r="AM9" s="69">
        <v>37</v>
      </c>
      <c r="AN9" s="71">
        <v>38</v>
      </c>
      <c r="AO9" s="71">
        <v>39</v>
      </c>
      <c r="AP9" s="69">
        <v>40</v>
      </c>
      <c r="AQ9" s="71">
        <v>41</v>
      </c>
      <c r="AR9" s="71">
        <v>42</v>
      </c>
      <c r="AS9" s="69">
        <v>43</v>
      </c>
      <c r="AT9" s="71">
        <v>44</v>
      </c>
      <c r="AU9" s="71" t="s">
        <v>152</v>
      </c>
      <c r="AV9" s="69">
        <v>45</v>
      </c>
      <c r="AW9" s="71">
        <v>46</v>
      </c>
      <c r="AX9" s="71">
        <v>47</v>
      </c>
      <c r="AY9" s="69">
        <v>48</v>
      </c>
      <c r="AZ9" s="71">
        <v>49</v>
      </c>
      <c r="BA9" s="71">
        <v>50</v>
      </c>
      <c r="BB9" s="69">
        <v>51</v>
      </c>
      <c r="BC9" s="71">
        <v>52</v>
      </c>
      <c r="BD9" s="71">
        <v>53</v>
      </c>
      <c r="BE9" s="69">
        <v>54</v>
      </c>
      <c r="BF9" s="71">
        <v>55</v>
      </c>
      <c r="BG9" s="71">
        <v>56</v>
      </c>
      <c r="BH9" s="69">
        <v>57</v>
      </c>
      <c r="BI9" s="71">
        <v>58</v>
      </c>
      <c r="BJ9" s="71">
        <v>59</v>
      </c>
      <c r="BK9" s="69">
        <v>60</v>
      </c>
      <c r="BL9" s="71">
        <v>61</v>
      </c>
      <c r="BM9" s="71">
        <v>62</v>
      </c>
      <c r="BN9" s="69">
        <v>63</v>
      </c>
      <c r="BO9" s="71">
        <v>64</v>
      </c>
      <c r="BP9" s="55"/>
      <c r="BQ9" s="55"/>
      <c r="BR9" s="55"/>
      <c r="BS9" s="63"/>
      <c r="BT9" s="55"/>
      <c r="BU9" s="55"/>
      <c r="BV9" s="55"/>
      <c r="BW9" s="63"/>
      <c r="BX9" s="63"/>
    </row>
    <row r="10" spans="2:77" ht="14.45" customHeight="1" thickBot="1" x14ac:dyDescent="0.25">
      <c r="B10" s="72" t="s">
        <v>373</v>
      </c>
      <c r="C10" s="56">
        <v>51363.6</v>
      </c>
      <c r="D10" s="56">
        <v>8.1999999999999993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69.5</v>
      </c>
      <c r="AD10" s="56">
        <v>0</v>
      </c>
      <c r="AE10" s="56">
        <v>207</v>
      </c>
      <c r="AF10" s="56">
        <v>10.9</v>
      </c>
      <c r="AG10" s="56">
        <v>0.7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6">
        <v>0</v>
      </c>
      <c r="AV10" s="56">
        <v>0</v>
      </c>
      <c r="AW10" s="56">
        <v>0</v>
      </c>
      <c r="AX10" s="56">
        <v>0</v>
      </c>
      <c r="AY10" s="56">
        <v>0</v>
      </c>
      <c r="AZ10" s="56">
        <v>0</v>
      </c>
      <c r="BA10" s="56">
        <v>0</v>
      </c>
      <c r="BB10" s="56">
        <v>0</v>
      </c>
      <c r="BC10" s="56">
        <v>0.6</v>
      </c>
      <c r="BD10" s="56">
        <v>14.7</v>
      </c>
      <c r="BE10" s="56">
        <v>13</v>
      </c>
      <c r="BF10" s="56">
        <v>0</v>
      </c>
      <c r="BG10" s="56">
        <v>0</v>
      </c>
      <c r="BH10" s="56">
        <v>0</v>
      </c>
      <c r="BI10" s="56">
        <v>0</v>
      </c>
      <c r="BJ10" s="56">
        <v>0</v>
      </c>
      <c r="BK10" s="56">
        <v>9.5</v>
      </c>
      <c r="BL10" s="56">
        <v>0</v>
      </c>
      <c r="BM10" s="56">
        <v>0</v>
      </c>
      <c r="BN10" s="56">
        <v>0</v>
      </c>
      <c r="BO10" s="56">
        <v>0</v>
      </c>
      <c r="BP10" s="82">
        <f t="shared" ref="BP10:BP41" si="0">SUM(C10:BO10)</f>
        <v>51697.69999999999</v>
      </c>
      <c r="BQ10" s="56">
        <f>BR10+BS10</f>
        <v>10626.3</v>
      </c>
      <c r="BR10" s="56">
        <v>4272.8</v>
      </c>
      <c r="BS10" s="56">
        <v>6353.5</v>
      </c>
      <c r="BT10" s="82">
        <f>BP10+BQ10</f>
        <v>62323.999999999985</v>
      </c>
      <c r="BU10" s="56">
        <v>18319.8</v>
      </c>
      <c r="BV10" s="56">
        <v>575.70000000000005</v>
      </c>
      <c r="BW10" s="56">
        <v>38.099999999999952</v>
      </c>
      <c r="BX10" s="82">
        <f>SUM(BT10:BW10)</f>
        <v>81257.599999999991</v>
      </c>
      <c r="BY10" s="91">
        <f>ROUND(BX10-Tabla7!CB10,3)</f>
        <v>0</v>
      </c>
    </row>
    <row r="11" spans="2:77" ht="14.45" customHeight="1" x14ac:dyDescent="0.2">
      <c r="B11" s="52" t="s">
        <v>374</v>
      </c>
      <c r="C11" s="56">
        <v>17</v>
      </c>
      <c r="D11" s="56">
        <v>1627.9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9.1999999999999993</v>
      </c>
      <c r="AD11" s="56">
        <v>0</v>
      </c>
      <c r="AE11" s="56">
        <v>0</v>
      </c>
      <c r="AF11" s="56">
        <v>0</v>
      </c>
      <c r="AG11" s="56">
        <v>2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120.8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6">
        <v>2.4</v>
      </c>
      <c r="BL11" s="56">
        <v>0</v>
      </c>
      <c r="BM11" s="56">
        <v>0</v>
      </c>
      <c r="BN11" s="56">
        <v>0</v>
      </c>
      <c r="BO11" s="56">
        <v>0</v>
      </c>
      <c r="BP11" s="82">
        <f t="shared" si="0"/>
        <v>1779.3000000000002</v>
      </c>
      <c r="BQ11" s="56">
        <f t="shared" ref="BQ11:BQ74" si="1">BR11+BS11</f>
        <v>94.5</v>
      </c>
      <c r="BR11" s="56">
        <v>80.599999999999994</v>
      </c>
      <c r="BS11" s="56">
        <v>13.9</v>
      </c>
      <c r="BT11" s="82">
        <f t="shared" ref="BT11:BT74" si="2">BP11+BQ11</f>
        <v>1873.8000000000002</v>
      </c>
      <c r="BU11" s="56">
        <v>192.1</v>
      </c>
      <c r="BV11" s="56">
        <v>7.5</v>
      </c>
      <c r="BW11" s="56">
        <v>40.700000000000003</v>
      </c>
      <c r="BX11" s="82">
        <f t="shared" ref="BX11:BX74" si="3">SUM(BT11:BW11)</f>
        <v>2114.1</v>
      </c>
      <c r="BY11" s="91">
        <f>ROUND(BX11-Tabla7!CB11,3)</f>
        <v>0</v>
      </c>
    </row>
    <row r="12" spans="2:77" ht="14.45" customHeight="1" x14ac:dyDescent="0.2">
      <c r="B12" s="50" t="s">
        <v>375</v>
      </c>
      <c r="C12" s="56">
        <v>0</v>
      </c>
      <c r="D12" s="56">
        <v>0</v>
      </c>
      <c r="E12" s="56">
        <v>2279.1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56">
        <v>0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82">
        <f t="shared" si="0"/>
        <v>2279.1</v>
      </c>
      <c r="BQ12" s="56">
        <f t="shared" si="1"/>
        <v>1476.3</v>
      </c>
      <c r="BR12" s="56">
        <v>969</v>
      </c>
      <c r="BS12" s="56">
        <v>507.3</v>
      </c>
      <c r="BT12" s="82">
        <f t="shared" si="2"/>
        <v>3755.3999999999996</v>
      </c>
      <c r="BU12" s="56">
        <v>1365</v>
      </c>
      <c r="BV12" s="56">
        <v>31.4</v>
      </c>
      <c r="BW12" s="56">
        <v>436.3</v>
      </c>
      <c r="BX12" s="82">
        <f t="shared" si="3"/>
        <v>5588.0999999999995</v>
      </c>
      <c r="BY12" s="91">
        <f>ROUND(BX12-Tabla7!CB12,3)</f>
        <v>0</v>
      </c>
    </row>
    <row r="13" spans="2:77" ht="14.45" customHeight="1" thickBot="1" x14ac:dyDescent="0.25">
      <c r="B13" s="51" t="s">
        <v>376</v>
      </c>
      <c r="C13" s="56">
        <v>0</v>
      </c>
      <c r="D13" s="56">
        <v>0.3</v>
      </c>
      <c r="E13" s="56">
        <v>0</v>
      </c>
      <c r="F13" s="56">
        <v>5386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80.5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56">
        <v>0</v>
      </c>
      <c r="AV13" s="56">
        <v>0</v>
      </c>
      <c r="AW13" s="56">
        <v>0</v>
      </c>
      <c r="AX13" s="56">
        <v>0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0</v>
      </c>
      <c r="BE13" s="56">
        <v>9.9</v>
      </c>
      <c r="BF13" s="56">
        <v>0</v>
      </c>
      <c r="BG13" s="56">
        <v>0</v>
      </c>
      <c r="BH13" s="56">
        <v>0</v>
      </c>
      <c r="BI13" s="56">
        <v>0</v>
      </c>
      <c r="BJ13" s="56">
        <v>0</v>
      </c>
      <c r="BK13" s="56">
        <v>0</v>
      </c>
      <c r="BL13" s="56">
        <v>0</v>
      </c>
      <c r="BM13" s="56">
        <v>0</v>
      </c>
      <c r="BN13" s="56">
        <v>0</v>
      </c>
      <c r="BO13" s="56">
        <v>0</v>
      </c>
      <c r="BP13" s="82">
        <f t="shared" si="0"/>
        <v>5476.7</v>
      </c>
      <c r="BQ13" s="56">
        <f t="shared" si="1"/>
        <v>33828.800000000003</v>
      </c>
      <c r="BR13" s="56">
        <v>1099.3999999999999</v>
      </c>
      <c r="BS13" s="56">
        <v>32729.4</v>
      </c>
      <c r="BT13" s="82">
        <f t="shared" si="2"/>
        <v>39305.5</v>
      </c>
      <c r="BU13" s="56">
        <v>646</v>
      </c>
      <c r="BV13" s="56">
        <v>1137.9000000000001</v>
      </c>
      <c r="BW13" s="56">
        <v>126.10000000000001</v>
      </c>
      <c r="BX13" s="82">
        <f t="shared" si="3"/>
        <v>41215.5</v>
      </c>
      <c r="BY13" s="91">
        <f>ROUND(BX13-Tabla7!CB13,3)</f>
        <v>0</v>
      </c>
    </row>
    <row r="14" spans="2:77" ht="14.45" customHeight="1" x14ac:dyDescent="0.2">
      <c r="B14" s="52" t="s">
        <v>377</v>
      </c>
      <c r="C14" s="56">
        <v>1373</v>
      </c>
      <c r="D14" s="56">
        <v>0</v>
      </c>
      <c r="E14" s="56">
        <v>0</v>
      </c>
      <c r="F14" s="56">
        <v>0</v>
      </c>
      <c r="G14" s="56">
        <v>111556.1</v>
      </c>
      <c r="H14" s="56">
        <v>1286.5999999999999</v>
      </c>
      <c r="I14" s="56">
        <v>0</v>
      </c>
      <c r="J14" s="56">
        <v>0</v>
      </c>
      <c r="K14" s="56">
        <v>0</v>
      </c>
      <c r="L14" s="56">
        <v>0</v>
      </c>
      <c r="M14" s="56">
        <v>233.7</v>
      </c>
      <c r="N14" s="56">
        <v>123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2390.3000000000002</v>
      </c>
      <c r="AF14" s="56">
        <v>1903.7</v>
      </c>
      <c r="AG14" s="56">
        <v>0.1</v>
      </c>
      <c r="AH14" s="56">
        <v>0</v>
      </c>
      <c r="AI14" s="56">
        <v>0</v>
      </c>
      <c r="AJ14" s="56">
        <v>126.8</v>
      </c>
      <c r="AK14" s="56">
        <v>0</v>
      </c>
      <c r="AL14" s="56">
        <v>181.5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37.299999999999997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45.1</v>
      </c>
      <c r="BL14" s="56">
        <v>0</v>
      </c>
      <c r="BM14" s="56">
        <v>0</v>
      </c>
      <c r="BN14" s="56">
        <v>0</v>
      </c>
      <c r="BO14" s="56">
        <v>0</v>
      </c>
      <c r="BP14" s="82">
        <f t="shared" si="0"/>
        <v>119257.20000000003</v>
      </c>
      <c r="BQ14" s="56">
        <f t="shared" si="1"/>
        <v>24669</v>
      </c>
      <c r="BR14" s="56">
        <v>14187.9</v>
      </c>
      <c r="BS14" s="56">
        <v>10481.1</v>
      </c>
      <c r="BT14" s="82">
        <f t="shared" si="2"/>
        <v>143926.20000000001</v>
      </c>
      <c r="BU14" s="56">
        <v>37831.9</v>
      </c>
      <c r="BV14" s="56">
        <v>1136.3</v>
      </c>
      <c r="BW14" s="56">
        <v>17134.999999999996</v>
      </c>
      <c r="BX14" s="82">
        <f t="shared" si="3"/>
        <v>200029.4</v>
      </c>
      <c r="BY14" s="91">
        <f>ROUND(BX14-Tabla7!CB14,3)</f>
        <v>0</v>
      </c>
    </row>
    <row r="15" spans="2:77" ht="14.45" customHeight="1" x14ac:dyDescent="0.2">
      <c r="B15" s="50" t="s">
        <v>378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13335.2</v>
      </c>
      <c r="I15" s="56">
        <v>0</v>
      </c>
      <c r="J15" s="56">
        <v>2.4</v>
      </c>
      <c r="K15" s="56">
        <v>2.6</v>
      </c>
      <c r="L15" s="56">
        <v>0</v>
      </c>
      <c r="M15" s="56">
        <v>67</v>
      </c>
      <c r="N15" s="56">
        <v>0</v>
      </c>
      <c r="O15" s="56">
        <v>98.9</v>
      </c>
      <c r="P15" s="56">
        <v>0</v>
      </c>
      <c r="Q15" s="56">
        <v>0</v>
      </c>
      <c r="R15" s="56">
        <v>7.3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106.4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147.19999999999999</v>
      </c>
      <c r="AF15" s="56">
        <v>231.4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0.6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0.9</v>
      </c>
      <c r="BE15" s="56">
        <v>2</v>
      </c>
      <c r="BF15" s="56">
        <v>0</v>
      </c>
      <c r="BG15" s="56">
        <v>0</v>
      </c>
      <c r="BH15" s="56">
        <v>0.7</v>
      </c>
      <c r="BI15" s="56">
        <v>0</v>
      </c>
      <c r="BJ15" s="56">
        <v>0</v>
      </c>
      <c r="BK15" s="56">
        <v>0</v>
      </c>
      <c r="BL15" s="56">
        <v>0</v>
      </c>
      <c r="BM15" s="56">
        <v>26.1</v>
      </c>
      <c r="BN15" s="56">
        <v>0</v>
      </c>
      <c r="BO15" s="56">
        <v>0</v>
      </c>
      <c r="BP15" s="82">
        <f t="shared" si="0"/>
        <v>14028.7</v>
      </c>
      <c r="BQ15" s="56">
        <f t="shared" si="1"/>
        <v>24897.599999999999</v>
      </c>
      <c r="BR15" s="56">
        <v>6742.4</v>
      </c>
      <c r="BS15" s="56">
        <v>18155.2</v>
      </c>
      <c r="BT15" s="82">
        <f t="shared" si="2"/>
        <v>38926.300000000003</v>
      </c>
      <c r="BU15" s="56">
        <v>10983.9</v>
      </c>
      <c r="BV15" s="56">
        <v>56.8</v>
      </c>
      <c r="BW15" s="56">
        <v>4464.8</v>
      </c>
      <c r="BX15" s="82">
        <f t="shared" si="3"/>
        <v>54431.80000000001</v>
      </c>
      <c r="BY15" s="91">
        <f>ROUND(BX15-Tabla7!CB15,3)</f>
        <v>0</v>
      </c>
    </row>
    <row r="16" spans="2:77" ht="14.45" customHeight="1" x14ac:dyDescent="0.2">
      <c r="B16" s="44" t="s">
        <v>379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13.1</v>
      </c>
      <c r="I16" s="56">
        <v>5799.2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7.4</v>
      </c>
      <c r="P16" s="56">
        <v>3.9</v>
      </c>
      <c r="Q16" s="56">
        <v>0</v>
      </c>
      <c r="R16" s="56">
        <v>32.9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194.7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21.8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0.1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25.3</v>
      </c>
      <c r="BI16" s="56">
        <v>0</v>
      </c>
      <c r="BJ16" s="56">
        <v>0</v>
      </c>
      <c r="BK16" s="56">
        <v>9.4</v>
      </c>
      <c r="BL16" s="56">
        <v>0</v>
      </c>
      <c r="BM16" s="56">
        <v>2.2999999999999998</v>
      </c>
      <c r="BN16" s="56">
        <v>0</v>
      </c>
      <c r="BO16" s="56">
        <v>0</v>
      </c>
      <c r="BP16" s="82">
        <f t="shared" si="0"/>
        <v>6110.0999999999995</v>
      </c>
      <c r="BQ16" s="56">
        <f t="shared" si="1"/>
        <v>1567</v>
      </c>
      <c r="BR16" s="56">
        <v>1184.3999999999999</v>
      </c>
      <c r="BS16" s="56">
        <v>382.6</v>
      </c>
      <c r="BT16" s="82">
        <f t="shared" si="2"/>
        <v>7677.0999999999995</v>
      </c>
      <c r="BU16" s="56">
        <v>1882</v>
      </c>
      <c r="BV16" s="56">
        <v>171.3</v>
      </c>
      <c r="BW16" s="56">
        <v>121.8</v>
      </c>
      <c r="BX16" s="82">
        <f t="shared" si="3"/>
        <v>9852.1999999999971</v>
      </c>
      <c r="BY16" s="91">
        <f>ROUND(BX16-Tabla7!CB16,3)</f>
        <v>0</v>
      </c>
    </row>
    <row r="17" spans="2:77" ht="14.45" customHeight="1" x14ac:dyDescent="0.2">
      <c r="B17" s="44" t="s">
        <v>380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119.3</v>
      </c>
      <c r="I17" s="56">
        <v>101.9</v>
      </c>
      <c r="J17" s="56">
        <v>12765</v>
      </c>
      <c r="K17" s="56">
        <v>1194.5</v>
      </c>
      <c r="L17" s="56">
        <v>0</v>
      </c>
      <c r="M17" s="56">
        <v>6</v>
      </c>
      <c r="N17" s="56">
        <v>0</v>
      </c>
      <c r="O17" s="56">
        <v>52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1.6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0.4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6.2</v>
      </c>
      <c r="AN17" s="56">
        <v>0</v>
      </c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6">
        <v>0</v>
      </c>
      <c r="AV17" s="56">
        <v>0</v>
      </c>
      <c r="AW17" s="56">
        <v>0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0</v>
      </c>
      <c r="BF17" s="56">
        <v>0</v>
      </c>
      <c r="BG17" s="56">
        <v>0</v>
      </c>
      <c r="BH17" s="56">
        <v>0</v>
      </c>
      <c r="BI17" s="56">
        <v>0</v>
      </c>
      <c r="BJ17" s="56">
        <v>0</v>
      </c>
      <c r="BK17" s="56">
        <v>1</v>
      </c>
      <c r="BL17" s="56">
        <v>0</v>
      </c>
      <c r="BM17" s="56">
        <v>0</v>
      </c>
      <c r="BN17" s="56">
        <v>0</v>
      </c>
      <c r="BO17" s="56">
        <v>0</v>
      </c>
      <c r="BP17" s="82">
        <f t="shared" si="0"/>
        <v>14247.900000000001</v>
      </c>
      <c r="BQ17" s="56">
        <f t="shared" si="1"/>
        <v>4359.6000000000004</v>
      </c>
      <c r="BR17" s="56">
        <v>3615.5</v>
      </c>
      <c r="BS17" s="56">
        <v>744.1</v>
      </c>
      <c r="BT17" s="82">
        <f t="shared" si="2"/>
        <v>18607.5</v>
      </c>
      <c r="BU17" s="56">
        <v>3828.1</v>
      </c>
      <c r="BV17" s="56">
        <v>91.2</v>
      </c>
      <c r="BW17" s="56">
        <v>763.19999999999993</v>
      </c>
      <c r="BX17" s="82">
        <f t="shared" si="3"/>
        <v>23290</v>
      </c>
      <c r="BY17" s="91">
        <f>ROUND(BX17-Tabla7!CB17,3)</f>
        <v>0</v>
      </c>
    </row>
    <row r="18" spans="2:77" ht="14.45" customHeight="1" x14ac:dyDescent="0.2">
      <c r="B18" s="44" t="s">
        <v>381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197.5</v>
      </c>
      <c r="I18" s="56">
        <v>0</v>
      </c>
      <c r="J18" s="56">
        <v>71.3</v>
      </c>
      <c r="K18" s="56">
        <v>3424.5</v>
      </c>
      <c r="L18" s="56">
        <v>0</v>
      </c>
      <c r="M18" s="56">
        <v>0</v>
      </c>
      <c r="N18" s="56">
        <v>0</v>
      </c>
      <c r="O18" s="56">
        <v>232.3</v>
      </c>
      <c r="P18" s="56">
        <v>0</v>
      </c>
      <c r="Q18" s="56">
        <v>0</v>
      </c>
      <c r="R18" s="56">
        <v>11</v>
      </c>
      <c r="S18" s="56">
        <v>9.8000000000000007</v>
      </c>
      <c r="T18" s="56">
        <v>5.5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0.7</v>
      </c>
      <c r="AC18" s="56">
        <v>4.5999999999999996</v>
      </c>
      <c r="AD18" s="56">
        <v>0</v>
      </c>
      <c r="AE18" s="56">
        <v>5</v>
      </c>
      <c r="AF18" s="56">
        <v>68.7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120.4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0.5</v>
      </c>
      <c r="BA18" s="56">
        <v>0</v>
      </c>
      <c r="BB18" s="56">
        <v>5.0999999999999996</v>
      </c>
      <c r="BC18" s="56">
        <v>0</v>
      </c>
      <c r="BD18" s="56">
        <v>0</v>
      </c>
      <c r="BE18" s="56">
        <v>25</v>
      </c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10.199999999999999</v>
      </c>
      <c r="BL18" s="56">
        <v>0</v>
      </c>
      <c r="BM18" s="56">
        <v>0.2</v>
      </c>
      <c r="BN18" s="56">
        <v>0</v>
      </c>
      <c r="BO18" s="56">
        <v>0</v>
      </c>
      <c r="BP18" s="82">
        <f t="shared" si="0"/>
        <v>4192.3</v>
      </c>
      <c r="BQ18" s="56">
        <f t="shared" si="1"/>
        <v>254.9</v>
      </c>
      <c r="BR18" s="56">
        <v>136.80000000000001</v>
      </c>
      <c r="BS18" s="56">
        <v>118.1</v>
      </c>
      <c r="BT18" s="82">
        <f t="shared" si="2"/>
        <v>4447.2</v>
      </c>
      <c r="BU18" s="56">
        <v>46.9</v>
      </c>
      <c r="BV18" s="56">
        <v>0.2</v>
      </c>
      <c r="BW18" s="56">
        <v>88</v>
      </c>
      <c r="BX18" s="82">
        <f t="shared" si="3"/>
        <v>4582.2999999999993</v>
      </c>
      <c r="BY18" s="91">
        <f>ROUND(BX18-Tabla7!CB18,3)</f>
        <v>0</v>
      </c>
    </row>
    <row r="19" spans="2:77" ht="14.45" customHeight="1" x14ac:dyDescent="0.2">
      <c r="B19" s="44" t="s">
        <v>382</v>
      </c>
      <c r="C19" s="56">
        <v>0</v>
      </c>
      <c r="D19" s="56">
        <v>0</v>
      </c>
      <c r="E19" s="56">
        <v>0</v>
      </c>
      <c r="F19" s="56">
        <v>27.9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26816.400000000001</v>
      </c>
      <c r="M19" s="56">
        <v>1989.9</v>
      </c>
      <c r="N19" s="56">
        <v>0</v>
      </c>
      <c r="O19" s="56">
        <v>0</v>
      </c>
      <c r="P19" s="56">
        <v>437.9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14.4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0</v>
      </c>
      <c r="AW19" s="56">
        <v>0</v>
      </c>
      <c r="AX19" s="56">
        <v>0</v>
      </c>
      <c r="AY19" s="56">
        <v>0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0</v>
      </c>
      <c r="BF19" s="56">
        <v>0</v>
      </c>
      <c r="BG19" s="56">
        <v>0</v>
      </c>
      <c r="BH19" s="56">
        <v>0</v>
      </c>
      <c r="BI19" s="56">
        <v>0</v>
      </c>
      <c r="BJ19" s="56">
        <v>0</v>
      </c>
      <c r="BK19" s="56">
        <v>0</v>
      </c>
      <c r="BL19" s="56">
        <v>0</v>
      </c>
      <c r="BM19" s="56">
        <v>0</v>
      </c>
      <c r="BN19" s="56">
        <v>0</v>
      </c>
      <c r="BO19" s="56">
        <v>0</v>
      </c>
      <c r="BP19" s="82">
        <f t="shared" si="0"/>
        <v>29286.500000000007</v>
      </c>
      <c r="BQ19" s="56">
        <f t="shared" si="1"/>
        <v>9222.2000000000007</v>
      </c>
      <c r="BR19" s="56">
        <v>4167.5</v>
      </c>
      <c r="BS19" s="56">
        <v>5054.7</v>
      </c>
      <c r="BT19" s="82">
        <f t="shared" si="2"/>
        <v>38508.700000000012</v>
      </c>
      <c r="BU19" s="56">
        <v>1417.4</v>
      </c>
      <c r="BV19" s="56">
        <v>319.89999999999998</v>
      </c>
      <c r="BW19" s="56">
        <v>19590.3</v>
      </c>
      <c r="BX19" s="82">
        <f t="shared" si="3"/>
        <v>59836.300000000017</v>
      </c>
      <c r="BY19" s="91">
        <f>ROUND(BX19-Tabla7!CB19,3)</f>
        <v>0</v>
      </c>
    </row>
    <row r="20" spans="2:77" ht="14.45" customHeight="1" x14ac:dyDescent="0.2">
      <c r="B20" s="44" t="s">
        <v>383</v>
      </c>
      <c r="C20" s="56">
        <v>0</v>
      </c>
      <c r="D20" s="56">
        <v>0</v>
      </c>
      <c r="E20" s="56">
        <v>0</v>
      </c>
      <c r="F20" s="56">
        <v>104.7</v>
      </c>
      <c r="G20" s="56">
        <v>453.6</v>
      </c>
      <c r="H20" s="56">
        <v>309.7</v>
      </c>
      <c r="I20" s="56">
        <v>0</v>
      </c>
      <c r="J20" s="56">
        <v>0</v>
      </c>
      <c r="K20" s="56">
        <v>0</v>
      </c>
      <c r="L20" s="56">
        <v>674.6</v>
      </c>
      <c r="M20" s="56">
        <v>31599.1</v>
      </c>
      <c r="N20" s="56">
        <v>635.79999999999995</v>
      </c>
      <c r="O20" s="56">
        <v>83.8</v>
      </c>
      <c r="P20" s="56">
        <v>737.9</v>
      </c>
      <c r="Q20" s="56">
        <v>186.1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36.5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89.3</v>
      </c>
      <c r="AF20" s="56">
        <v>0</v>
      </c>
      <c r="AG20" s="56">
        <v>0.3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1.6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0</v>
      </c>
      <c r="AX20" s="56">
        <v>0</v>
      </c>
      <c r="AY20" s="56">
        <v>0</v>
      </c>
      <c r="AZ20" s="56">
        <v>0.6</v>
      </c>
      <c r="BA20" s="56">
        <v>0</v>
      </c>
      <c r="BB20" s="56">
        <v>0</v>
      </c>
      <c r="BC20" s="56">
        <v>0</v>
      </c>
      <c r="BD20" s="56">
        <v>113.2</v>
      </c>
      <c r="BE20" s="56">
        <v>0</v>
      </c>
      <c r="BF20" s="56">
        <v>0</v>
      </c>
      <c r="BG20" s="56">
        <v>0</v>
      </c>
      <c r="BH20" s="56">
        <v>0</v>
      </c>
      <c r="BI20" s="56">
        <v>0</v>
      </c>
      <c r="BJ20" s="56">
        <v>0</v>
      </c>
      <c r="BK20" s="56">
        <v>0</v>
      </c>
      <c r="BL20" s="56">
        <v>0</v>
      </c>
      <c r="BM20" s="56">
        <v>5</v>
      </c>
      <c r="BN20" s="56">
        <v>0</v>
      </c>
      <c r="BO20" s="56">
        <v>0</v>
      </c>
      <c r="BP20" s="82">
        <f t="shared" si="0"/>
        <v>35031.800000000003</v>
      </c>
      <c r="BQ20" s="56">
        <f t="shared" si="1"/>
        <v>26163.599999999999</v>
      </c>
      <c r="BR20" s="56">
        <v>16597.599999999999</v>
      </c>
      <c r="BS20" s="56">
        <v>9566</v>
      </c>
      <c r="BT20" s="82">
        <f t="shared" si="2"/>
        <v>61195.4</v>
      </c>
      <c r="BU20" s="56">
        <v>19877.7</v>
      </c>
      <c r="BV20" s="56">
        <v>286.39999999999998</v>
      </c>
      <c r="BW20" s="56">
        <v>2468.1</v>
      </c>
      <c r="BX20" s="82">
        <f t="shared" si="3"/>
        <v>83827.600000000006</v>
      </c>
      <c r="BY20" s="91">
        <f>ROUND(BX20-Tabla7!CB20,3)</f>
        <v>0</v>
      </c>
    </row>
    <row r="21" spans="2:77" ht="14.45" customHeight="1" x14ac:dyDescent="0.2">
      <c r="B21" s="44" t="s">
        <v>384</v>
      </c>
      <c r="C21" s="56">
        <v>0</v>
      </c>
      <c r="D21" s="56">
        <v>0</v>
      </c>
      <c r="E21" s="56">
        <v>0</v>
      </c>
      <c r="F21" s="56">
        <v>0</v>
      </c>
      <c r="G21" s="56">
        <v>36.6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343.5</v>
      </c>
      <c r="N21" s="56">
        <v>14806.7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304.89999999999998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56">
        <v>0</v>
      </c>
      <c r="BG21" s="56">
        <v>58</v>
      </c>
      <c r="BH21" s="56">
        <v>0</v>
      </c>
      <c r="BI21" s="56">
        <v>0</v>
      </c>
      <c r="BJ21" s="56">
        <v>0</v>
      </c>
      <c r="BK21" s="56">
        <v>0</v>
      </c>
      <c r="BL21" s="56">
        <v>0</v>
      </c>
      <c r="BM21" s="56">
        <v>0</v>
      </c>
      <c r="BN21" s="56">
        <v>0</v>
      </c>
      <c r="BO21" s="56">
        <v>0</v>
      </c>
      <c r="BP21" s="82">
        <f t="shared" si="0"/>
        <v>15549.7</v>
      </c>
      <c r="BQ21" s="56">
        <f t="shared" si="1"/>
        <v>18539.5</v>
      </c>
      <c r="BR21" s="56">
        <v>9315.2000000000007</v>
      </c>
      <c r="BS21" s="56">
        <v>9224.2999999999993</v>
      </c>
      <c r="BT21" s="82">
        <f t="shared" si="2"/>
        <v>34089.199999999997</v>
      </c>
      <c r="BU21" s="56">
        <v>15473.8</v>
      </c>
      <c r="BV21" s="56">
        <v>41.5</v>
      </c>
      <c r="BW21" s="56">
        <v>931.9</v>
      </c>
      <c r="BX21" s="82">
        <f t="shared" si="3"/>
        <v>50536.4</v>
      </c>
      <c r="BY21" s="91">
        <f>ROUND(BX21-Tabla7!CB21,3)</f>
        <v>0</v>
      </c>
    </row>
    <row r="22" spans="2:77" ht="14.45" customHeight="1" x14ac:dyDescent="0.2">
      <c r="B22" s="44" t="s">
        <v>385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168.8</v>
      </c>
      <c r="I22" s="56">
        <v>38.299999999999997</v>
      </c>
      <c r="J22" s="56">
        <v>15.5</v>
      </c>
      <c r="K22" s="56">
        <v>100.9</v>
      </c>
      <c r="L22" s="56">
        <v>0</v>
      </c>
      <c r="M22" s="56">
        <v>348.5</v>
      </c>
      <c r="N22" s="56">
        <v>0</v>
      </c>
      <c r="O22" s="56">
        <v>16048.7</v>
      </c>
      <c r="P22" s="56">
        <v>173.4</v>
      </c>
      <c r="Q22" s="56">
        <v>10.1</v>
      </c>
      <c r="R22" s="56">
        <v>396.1</v>
      </c>
      <c r="S22" s="56">
        <v>0</v>
      </c>
      <c r="T22" s="56">
        <v>80.400000000000006</v>
      </c>
      <c r="U22" s="56">
        <v>118.4</v>
      </c>
      <c r="V22" s="56">
        <v>752</v>
      </c>
      <c r="W22" s="56">
        <v>12.8</v>
      </c>
      <c r="X22" s="56">
        <v>95.6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0.4</v>
      </c>
      <c r="AN22" s="56">
        <v>0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0</v>
      </c>
      <c r="BH22" s="56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82">
        <f t="shared" si="0"/>
        <v>18359.900000000001</v>
      </c>
      <c r="BQ22" s="56">
        <f t="shared" si="1"/>
        <v>9688.2999999999993</v>
      </c>
      <c r="BR22" s="56">
        <v>6561</v>
      </c>
      <c r="BS22" s="56">
        <v>3127.3</v>
      </c>
      <c r="BT22" s="82">
        <f t="shared" si="2"/>
        <v>28048.2</v>
      </c>
      <c r="BU22" s="56">
        <v>9937.7999999999993</v>
      </c>
      <c r="BV22" s="56">
        <v>112.6</v>
      </c>
      <c r="BW22" s="56">
        <v>661.5</v>
      </c>
      <c r="BX22" s="82">
        <f t="shared" si="3"/>
        <v>38760.1</v>
      </c>
      <c r="BY22" s="91">
        <f>ROUND(BX22-Tabla7!CB22,3)</f>
        <v>0</v>
      </c>
    </row>
    <row r="23" spans="2:77" ht="14.45" customHeight="1" x14ac:dyDescent="0.2">
      <c r="B23" s="44" t="s">
        <v>386</v>
      </c>
      <c r="C23" s="56">
        <v>0</v>
      </c>
      <c r="D23" s="56">
        <v>0</v>
      </c>
      <c r="E23" s="56">
        <v>0</v>
      </c>
      <c r="F23" s="56">
        <v>2.2999999999999998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82.4</v>
      </c>
      <c r="N23" s="56">
        <v>0</v>
      </c>
      <c r="O23" s="56">
        <v>2.8</v>
      </c>
      <c r="P23" s="56">
        <v>15978.3</v>
      </c>
      <c r="Q23" s="56">
        <v>0</v>
      </c>
      <c r="R23" s="56">
        <v>25.8</v>
      </c>
      <c r="S23" s="56">
        <v>0</v>
      </c>
      <c r="T23" s="56">
        <v>7.7</v>
      </c>
      <c r="U23" s="56">
        <v>0</v>
      </c>
      <c r="V23" s="56">
        <v>49.2</v>
      </c>
      <c r="W23" s="56">
        <v>0</v>
      </c>
      <c r="X23" s="56">
        <v>7.7</v>
      </c>
      <c r="Y23" s="56">
        <v>0</v>
      </c>
      <c r="Z23" s="56">
        <v>0</v>
      </c>
      <c r="AA23" s="56">
        <v>0</v>
      </c>
      <c r="AB23" s="56">
        <v>0</v>
      </c>
      <c r="AC23" s="56">
        <v>133.69999999999999</v>
      </c>
      <c r="AD23" s="56">
        <v>0</v>
      </c>
      <c r="AE23" s="56">
        <v>73.599999999999994</v>
      </c>
      <c r="AF23" s="56">
        <v>0</v>
      </c>
      <c r="AG23" s="56">
        <v>47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  <c r="BF23" s="56">
        <v>0</v>
      </c>
      <c r="BG23" s="56">
        <v>0</v>
      </c>
      <c r="BH23" s="56">
        <v>0</v>
      </c>
      <c r="BI23" s="56">
        <v>0</v>
      </c>
      <c r="BJ23" s="56">
        <v>0</v>
      </c>
      <c r="BK23" s="56">
        <v>0</v>
      </c>
      <c r="BL23" s="56">
        <v>0</v>
      </c>
      <c r="BM23" s="56">
        <v>0</v>
      </c>
      <c r="BN23" s="56">
        <v>0</v>
      </c>
      <c r="BO23" s="56">
        <v>0</v>
      </c>
      <c r="BP23" s="82">
        <f t="shared" si="0"/>
        <v>16410.5</v>
      </c>
      <c r="BQ23" s="56">
        <f t="shared" si="1"/>
        <v>2901.1000000000004</v>
      </c>
      <c r="BR23" s="56">
        <v>1954.4</v>
      </c>
      <c r="BS23" s="56">
        <v>946.7</v>
      </c>
      <c r="BT23" s="82">
        <f t="shared" si="2"/>
        <v>19311.599999999999</v>
      </c>
      <c r="BU23" s="56">
        <v>7571.8</v>
      </c>
      <c r="BV23" s="56">
        <v>844.7</v>
      </c>
      <c r="BW23" s="56">
        <v>249.2</v>
      </c>
      <c r="BX23" s="82">
        <f t="shared" si="3"/>
        <v>27977.3</v>
      </c>
      <c r="BY23" s="91">
        <f>ROUND(BX23-Tabla7!CB23,3)</f>
        <v>0</v>
      </c>
    </row>
    <row r="24" spans="2:77" ht="14.45" customHeight="1" x14ac:dyDescent="0.2">
      <c r="B24" s="44" t="s">
        <v>387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206.6</v>
      </c>
      <c r="P24" s="56">
        <v>0</v>
      </c>
      <c r="Q24" s="56">
        <v>23053.4</v>
      </c>
      <c r="R24" s="56">
        <v>1567.3</v>
      </c>
      <c r="S24" s="56">
        <v>0</v>
      </c>
      <c r="T24" s="56">
        <v>0</v>
      </c>
      <c r="U24" s="56">
        <v>135.4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56">
        <v>0</v>
      </c>
      <c r="BI24" s="56">
        <v>0</v>
      </c>
      <c r="BJ24" s="56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82">
        <f t="shared" si="0"/>
        <v>24962.7</v>
      </c>
      <c r="BQ24" s="56">
        <f t="shared" si="1"/>
        <v>11843.1</v>
      </c>
      <c r="BR24" s="56">
        <v>6931</v>
      </c>
      <c r="BS24" s="56">
        <v>4912.1000000000004</v>
      </c>
      <c r="BT24" s="82">
        <f t="shared" si="2"/>
        <v>36805.800000000003</v>
      </c>
      <c r="BU24" s="56">
        <v>8579.7000000000007</v>
      </c>
      <c r="BV24" s="56">
        <v>216.1</v>
      </c>
      <c r="BW24" s="56">
        <v>89.1</v>
      </c>
      <c r="BX24" s="82">
        <f t="shared" si="3"/>
        <v>45690.7</v>
      </c>
      <c r="BY24" s="91">
        <f>ROUND(BX24-Tabla7!CB24,3)</f>
        <v>0</v>
      </c>
    </row>
    <row r="25" spans="2:77" ht="14.45" customHeight="1" x14ac:dyDescent="0.2">
      <c r="B25" s="44" t="s">
        <v>388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61.4</v>
      </c>
      <c r="I25" s="56">
        <v>58.7</v>
      </c>
      <c r="J25" s="56">
        <v>0</v>
      </c>
      <c r="K25" s="56">
        <v>7.1</v>
      </c>
      <c r="L25" s="56">
        <v>0</v>
      </c>
      <c r="M25" s="56">
        <v>27.1</v>
      </c>
      <c r="N25" s="56">
        <v>0</v>
      </c>
      <c r="O25" s="56">
        <v>237</v>
      </c>
      <c r="P25" s="56">
        <v>79.3</v>
      </c>
      <c r="Q25" s="56">
        <v>693</v>
      </c>
      <c r="R25" s="56">
        <v>27744.7</v>
      </c>
      <c r="S25" s="56">
        <v>36.799999999999997</v>
      </c>
      <c r="T25" s="56">
        <v>184.5</v>
      </c>
      <c r="U25" s="56">
        <v>860.2</v>
      </c>
      <c r="V25" s="56">
        <v>889.4</v>
      </c>
      <c r="W25" s="56">
        <v>598.1</v>
      </c>
      <c r="X25" s="56">
        <v>128.6</v>
      </c>
      <c r="Y25" s="56">
        <v>311.60000000000002</v>
      </c>
      <c r="Z25" s="56">
        <v>0</v>
      </c>
      <c r="AA25" s="56">
        <v>0</v>
      </c>
      <c r="AB25" s="56">
        <v>0</v>
      </c>
      <c r="AC25" s="56">
        <v>7.8</v>
      </c>
      <c r="AD25" s="56">
        <v>0</v>
      </c>
      <c r="AE25" s="56">
        <v>8.6999999999999993</v>
      </c>
      <c r="AF25" s="56">
        <v>0</v>
      </c>
      <c r="AG25" s="56">
        <v>0.2</v>
      </c>
      <c r="AH25" s="56">
        <v>0</v>
      </c>
      <c r="AI25" s="56">
        <v>0</v>
      </c>
      <c r="AJ25" s="56">
        <v>0</v>
      </c>
      <c r="AK25" s="56">
        <v>9.9</v>
      </c>
      <c r="AL25" s="56">
        <v>0</v>
      </c>
      <c r="AM25" s="56">
        <v>0.2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49.6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56">
        <v>0</v>
      </c>
      <c r="BK25" s="56">
        <v>106.9</v>
      </c>
      <c r="BL25" s="56">
        <v>0</v>
      </c>
      <c r="BM25" s="56">
        <v>0.7</v>
      </c>
      <c r="BN25" s="56">
        <v>0</v>
      </c>
      <c r="BO25" s="56">
        <v>0</v>
      </c>
      <c r="BP25" s="82">
        <f t="shared" si="0"/>
        <v>32101.5</v>
      </c>
      <c r="BQ25" s="56">
        <f t="shared" si="1"/>
        <v>7130.3000000000011</v>
      </c>
      <c r="BR25" s="56">
        <v>4769.7000000000007</v>
      </c>
      <c r="BS25" s="56">
        <v>2360.6</v>
      </c>
      <c r="BT25" s="82">
        <f t="shared" si="2"/>
        <v>39231.800000000003</v>
      </c>
      <c r="BU25" s="56">
        <v>15477.2</v>
      </c>
      <c r="BV25" s="56">
        <v>92.3</v>
      </c>
      <c r="BW25" s="56">
        <v>501.00000000000006</v>
      </c>
      <c r="BX25" s="82">
        <f t="shared" si="3"/>
        <v>55302.3</v>
      </c>
      <c r="BY25" s="91">
        <f>ROUND(BX25-Tabla7!CB25,3)</f>
        <v>0</v>
      </c>
    </row>
    <row r="26" spans="2:77" ht="14.45" customHeight="1" x14ac:dyDescent="0.2">
      <c r="B26" s="44" t="s">
        <v>389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37.6</v>
      </c>
      <c r="S26" s="56">
        <v>3002.7</v>
      </c>
      <c r="T26" s="56">
        <v>241.1</v>
      </c>
      <c r="U26" s="56">
        <v>66.3</v>
      </c>
      <c r="V26" s="56">
        <v>40.4</v>
      </c>
      <c r="W26" s="56">
        <v>0</v>
      </c>
      <c r="X26" s="56">
        <v>6.3</v>
      </c>
      <c r="Y26" s="56">
        <v>18.600000000000001</v>
      </c>
      <c r="Z26" s="56">
        <v>13.4</v>
      </c>
      <c r="AA26" s="56">
        <v>0</v>
      </c>
      <c r="AB26" s="56">
        <v>0</v>
      </c>
      <c r="AC26" s="56">
        <v>0</v>
      </c>
      <c r="AD26" s="56">
        <v>0</v>
      </c>
      <c r="AE26" s="56">
        <v>1.2</v>
      </c>
      <c r="AF26" s="56">
        <v>0</v>
      </c>
      <c r="AG26" s="56">
        <v>0.1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1.1000000000000001</v>
      </c>
      <c r="AN26" s="56">
        <v>0</v>
      </c>
      <c r="AO26" s="56">
        <v>0</v>
      </c>
      <c r="AP26" s="56">
        <v>449.4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179.5</v>
      </c>
      <c r="AW26" s="56">
        <v>0</v>
      </c>
      <c r="AX26" s="56">
        <v>0</v>
      </c>
      <c r="AY26" s="56">
        <v>0</v>
      </c>
      <c r="AZ26" s="56">
        <v>3</v>
      </c>
      <c r="BA26" s="56">
        <v>62.8</v>
      </c>
      <c r="BB26" s="56">
        <v>0</v>
      </c>
      <c r="BC26" s="56">
        <v>0</v>
      </c>
      <c r="BD26" s="56">
        <v>50.9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8.3000000000000007</v>
      </c>
      <c r="BM26" s="56">
        <v>0</v>
      </c>
      <c r="BN26" s="56">
        <v>0</v>
      </c>
      <c r="BO26" s="56">
        <v>0</v>
      </c>
      <c r="BP26" s="82">
        <f t="shared" si="0"/>
        <v>4182.7</v>
      </c>
      <c r="BQ26" s="56">
        <f t="shared" si="1"/>
        <v>22235.200000000001</v>
      </c>
      <c r="BR26" s="56">
        <v>11486.1</v>
      </c>
      <c r="BS26" s="56">
        <v>10749.1</v>
      </c>
      <c r="BT26" s="82">
        <f t="shared" si="2"/>
        <v>26417.9</v>
      </c>
      <c r="BU26" s="56">
        <v>11062.6</v>
      </c>
      <c r="BV26" s="56">
        <v>72.5</v>
      </c>
      <c r="BW26" s="56">
        <v>1662.7</v>
      </c>
      <c r="BX26" s="82">
        <f t="shared" si="3"/>
        <v>39215.699999999997</v>
      </c>
      <c r="BY26" s="91">
        <f>ROUND(BX26-Tabla7!CB26,3)</f>
        <v>0</v>
      </c>
    </row>
    <row r="27" spans="2:77" ht="14.45" customHeight="1" x14ac:dyDescent="0.2">
      <c r="B27" s="44" t="s">
        <v>390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4.2</v>
      </c>
      <c r="L27" s="56">
        <v>0</v>
      </c>
      <c r="M27" s="56">
        <v>0</v>
      </c>
      <c r="N27" s="56">
        <v>0</v>
      </c>
      <c r="O27" s="56">
        <v>127.2</v>
      </c>
      <c r="P27" s="56">
        <v>362.1</v>
      </c>
      <c r="Q27" s="56">
        <v>0</v>
      </c>
      <c r="R27" s="56">
        <v>393.6</v>
      </c>
      <c r="S27" s="56">
        <v>450</v>
      </c>
      <c r="T27" s="56">
        <v>12967</v>
      </c>
      <c r="U27" s="56">
        <v>226.9</v>
      </c>
      <c r="V27" s="56">
        <v>213.9</v>
      </c>
      <c r="W27" s="56">
        <v>50.6</v>
      </c>
      <c r="X27" s="56">
        <v>2.1</v>
      </c>
      <c r="Y27" s="56">
        <v>31</v>
      </c>
      <c r="Z27" s="56">
        <v>138</v>
      </c>
      <c r="AA27" s="56">
        <v>0</v>
      </c>
      <c r="AB27" s="56">
        <v>0</v>
      </c>
      <c r="AC27" s="56">
        <v>337.2</v>
      </c>
      <c r="AD27" s="56">
        <v>0</v>
      </c>
      <c r="AE27" s="56">
        <v>174.7</v>
      </c>
      <c r="AF27" s="56">
        <v>3.4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0.2</v>
      </c>
      <c r="BN27" s="56">
        <v>0</v>
      </c>
      <c r="BO27" s="56">
        <v>0</v>
      </c>
      <c r="BP27" s="82">
        <f t="shared" si="0"/>
        <v>15482.100000000002</v>
      </c>
      <c r="BQ27" s="56">
        <f t="shared" si="1"/>
        <v>14179.5</v>
      </c>
      <c r="BR27" s="56">
        <v>8042.1</v>
      </c>
      <c r="BS27" s="56">
        <v>6137.4</v>
      </c>
      <c r="BT27" s="82">
        <f t="shared" si="2"/>
        <v>29661.600000000002</v>
      </c>
      <c r="BU27" s="56">
        <v>11282.1</v>
      </c>
      <c r="BV27" s="56">
        <v>88.1</v>
      </c>
      <c r="BW27" s="56">
        <v>1235.3999999999999</v>
      </c>
      <c r="BX27" s="82">
        <f t="shared" si="3"/>
        <v>42267.200000000004</v>
      </c>
      <c r="BY27" s="91">
        <f>ROUND(BX27-Tabla7!CB27,3)</f>
        <v>0</v>
      </c>
    </row>
    <row r="28" spans="2:77" ht="14.45" customHeight="1" x14ac:dyDescent="0.2">
      <c r="B28" s="44" t="s">
        <v>391</v>
      </c>
      <c r="C28" s="56">
        <v>0</v>
      </c>
      <c r="D28" s="56">
        <v>0</v>
      </c>
      <c r="E28" s="56">
        <v>0</v>
      </c>
      <c r="F28" s="56">
        <v>18.100000000000001</v>
      </c>
      <c r="G28" s="56">
        <v>177.5</v>
      </c>
      <c r="H28" s="56">
        <v>10.6</v>
      </c>
      <c r="I28" s="56">
        <v>22.6</v>
      </c>
      <c r="J28" s="56">
        <v>16.399999999999999</v>
      </c>
      <c r="K28" s="56">
        <v>3.3</v>
      </c>
      <c r="L28" s="56">
        <v>12.9</v>
      </c>
      <c r="M28" s="56">
        <v>76.2</v>
      </c>
      <c r="N28" s="56">
        <v>29.1</v>
      </c>
      <c r="O28" s="56">
        <v>277</v>
      </c>
      <c r="P28" s="56">
        <v>71.599999999999994</v>
      </c>
      <c r="Q28" s="56">
        <v>247.5</v>
      </c>
      <c r="R28" s="56">
        <v>1398.1</v>
      </c>
      <c r="S28" s="56">
        <v>126.5</v>
      </c>
      <c r="T28" s="56">
        <v>704.6</v>
      </c>
      <c r="U28" s="56">
        <v>15034.4</v>
      </c>
      <c r="V28" s="56">
        <v>942</v>
      </c>
      <c r="W28" s="56">
        <v>156</v>
      </c>
      <c r="X28" s="56">
        <v>102.5</v>
      </c>
      <c r="Y28" s="56">
        <v>648.1</v>
      </c>
      <c r="Z28" s="56">
        <v>82.4</v>
      </c>
      <c r="AA28" s="56">
        <v>48.4</v>
      </c>
      <c r="AB28" s="56">
        <v>30.9</v>
      </c>
      <c r="AC28" s="56">
        <v>175.6</v>
      </c>
      <c r="AD28" s="56">
        <v>0</v>
      </c>
      <c r="AE28" s="56">
        <v>2.7</v>
      </c>
      <c r="AF28" s="56">
        <v>6.7</v>
      </c>
      <c r="AG28" s="56">
        <v>0</v>
      </c>
      <c r="AH28" s="56">
        <v>0</v>
      </c>
      <c r="AI28" s="56">
        <v>0</v>
      </c>
      <c r="AJ28" s="56">
        <v>70.8</v>
      </c>
      <c r="AK28" s="56">
        <v>0</v>
      </c>
      <c r="AL28" s="56">
        <v>0</v>
      </c>
      <c r="AM28" s="56">
        <v>1</v>
      </c>
      <c r="AN28" s="56">
        <v>0</v>
      </c>
      <c r="AO28" s="56">
        <v>29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216.2</v>
      </c>
      <c r="AX28" s="56">
        <v>0</v>
      </c>
      <c r="AY28" s="56">
        <v>0</v>
      </c>
      <c r="AZ28" s="56">
        <v>0</v>
      </c>
      <c r="BA28" s="56">
        <v>380.5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56">
        <v>0</v>
      </c>
      <c r="BH28" s="56">
        <v>0</v>
      </c>
      <c r="BI28" s="56">
        <v>0</v>
      </c>
      <c r="BJ28" s="56">
        <v>0</v>
      </c>
      <c r="BK28" s="56">
        <v>0</v>
      </c>
      <c r="BL28" s="56">
        <v>0</v>
      </c>
      <c r="BM28" s="56">
        <v>2.8</v>
      </c>
      <c r="BN28" s="56">
        <v>0</v>
      </c>
      <c r="BO28" s="56">
        <v>0</v>
      </c>
      <c r="BP28" s="82">
        <f t="shared" si="0"/>
        <v>21122.000000000004</v>
      </c>
      <c r="BQ28" s="56">
        <f t="shared" si="1"/>
        <v>17955.800000000003</v>
      </c>
      <c r="BR28" s="56">
        <v>12194.2</v>
      </c>
      <c r="BS28" s="56">
        <v>5761.6</v>
      </c>
      <c r="BT28" s="82">
        <f t="shared" si="2"/>
        <v>39077.800000000003</v>
      </c>
      <c r="BU28" s="56">
        <v>10540.6</v>
      </c>
      <c r="BV28" s="56">
        <v>51.5</v>
      </c>
      <c r="BW28" s="56">
        <v>477</v>
      </c>
      <c r="BX28" s="82">
        <f t="shared" si="3"/>
        <v>50146.9</v>
      </c>
      <c r="BY28" s="91">
        <f>ROUND(BX28-Tabla7!CB28,3)</f>
        <v>0</v>
      </c>
    </row>
    <row r="29" spans="2:77" ht="14.45" customHeight="1" x14ac:dyDescent="0.2">
      <c r="B29" s="44" t="s">
        <v>392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156</v>
      </c>
      <c r="P29" s="56">
        <v>0</v>
      </c>
      <c r="Q29" s="56">
        <v>0</v>
      </c>
      <c r="R29" s="56">
        <v>224.6</v>
      </c>
      <c r="S29" s="56">
        <v>226.7</v>
      </c>
      <c r="T29" s="56">
        <v>163.80000000000001</v>
      </c>
      <c r="U29" s="56">
        <v>346.7</v>
      </c>
      <c r="V29" s="56">
        <v>51077.7</v>
      </c>
      <c r="W29" s="56">
        <v>13.6</v>
      </c>
      <c r="X29" s="56">
        <v>0</v>
      </c>
      <c r="Y29" s="56">
        <v>0</v>
      </c>
      <c r="Z29" s="56">
        <v>22.1</v>
      </c>
      <c r="AA29" s="56">
        <v>0</v>
      </c>
      <c r="AB29" s="56">
        <v>0</v>
      </c>
      <c r="AC29" s="56">
        <v>0</v>
      </c>
      <c r="AD29" s="56">
        <v>2262.5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1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0.2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0</v>
      </c>
      <c r="BM29" s="56">
        <v>0</v>
      </c>
      <c r="BN29" s="56">
        <v>0</v>
      </c>
      <c r="BO29" s="56">
        <v>0</v>
      </c>
      <c r="BP29" s="82">
        <f t="shared" si="0"/>
        <v>54494.899999999994</v>
      </c>
      <c r="BQ29" s="56">
        <f t="shared" si="1"/>
        <v>33182</v>
      </c>
      <c r="BR29" s="56">
        <v>24547.600000000002</v>
      </c>
      <c r="BS29" s="56">
        <v>8634.4</v>
      </c>
      <c r="BT29" s="82">
        <f t="shared" si="2"/>
        <v>87676.9</v>
      </c>
      <c r="BU29" s="56">
        <v>7644.3</v>
      </c>
      <c r="BV29" s="56">
        <v>175.4</v>
      </c>
      <c r="BW29" s="56">
        <v>3437.9999999999995</v>
      </c>
      <c r="BX29" s="82">
        <f t="shared" si="3"/>
        <v>98934.599999999991</v>
      </c>
      <c r="BY29" s="91">
        <f>ROUND(BX29-Tabla7!CB29,3)</f>
        <v>0</v>
      </c>
    </row>
    <row r="30" spans="2:77" ht="14.45" customHeight="1" x14ac:dyDescent="0.2">
      <c r="B30" s="44" t="s">
        <v>393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1</v>
      </c>
      <c r="P30" s="56">
        <v>0</v>
      </c>
      <c r="Q30" s="56">
        <v>12.3</v>
      </c>
      <c r="R30" s="56">
        <v>23.5</v>
      </c>
      <c r="S30" s="56">
        <v>0</v>
      </c>
      <c r="T30" s="56">
        <v>0</v>
      </c>
      <c r="U30" s="56">
        <v>2.7</v>
      </c>
      <c r="V30" s="56">
        <v>46.1</v>
      </c>
      <c r="W30" s="56">
        <v>11366</v>
      </c>
      <c r="X30" s="56">
        <v>0</v>
      </c>
      <c r="Y30" s="56">
        <v>42.7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17</v>
      </c>
      <c r="AH30" s="56">
        <v>59.1</v>
      </c>
      <c r="AI30" s="56">
        <v>45.3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0.4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0</v>
      </c>
      <c r="BH30" s="56">
        <v>0</v>
      </c>
      <c r="BI30" s="56">
        <v>0</v>
      </c>
      <c r="BJ30" s="56">
        <v>41.2</v>
      </c>
      <c r="BK30" s="56">
        <v>0</v>
      </c>
      <c r="BL30" s="56">
        <v>0</v>
      </c>
      <c r="BM30" s="56">
        <v>0</v>
      </c>
      <c r="BN30" s="56">
        <v>0</v>
      </c>
      <c r="BO30" s="56">
        <v>0</v>
      </c>
      <c r="BP30" s="82">
        <f t="shared" si="0"/>
        <v>11657.300000000001</v>
      </c>
      <c r="BQ30" s="56">
        <f t="shared" si="1"/>
        <v>5608</v>
      </c>
      <c r="BR30" s="56">
        <v>2638.7000000000003</v>
      </c>
      <c r="BS30" s="56">
        <v>2969.3</v>
      </c>
      <c r="BT30" s="82">
        <f t="shared" si="2"/>
        <v>17265.300000000003</v>
      </c>
      <c r="BU30" s="56">
        <v>3421.6</v>
      </c>
      <c r="BV30" s="56">
        <v>15.6</v>
      </c>
      <c r="BW30" s="56">
        <v>361.9</v>
      </c>
      <c r="BX30" s="82">
        <f t="shared" si="3"/>
        <v>21064.400000000001</v>
      </c>
      <c r="BY30" s="91">
        <f>ROUND(BX30-Tabla7!CB30,3)</f>
        <v>0</v>
      </c>
    </row>
    <row r="31" spans="2:77" ht="14.45" customHeight="1" x14ac:dyDescent="0.2">
      <c r="B31" s="44" t="s">
        <v>394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399</v>
      </c>
      <c r="I31" s="56">
        <v>575.5</v>
      </c>
      <c r="J31" s="56">
        <v>12.5</v>
      </c>
      <c r="K31" s="56">
        <v>72.3</v>
      </c>
      <c r="L31" s="56">
        <v>0</v>
      </c>
      <c r="M31" s="56">
        <v>108.6</v>
      </c>
      <c r="N31" s="56">
        <v>73.8</v>
      </c>
      <c r="O31" s="56">
        <v>385.9</v>
      </c>
      <c r="P31" s="56">
        <v>32.299999999999997</v>
      </c>
      <c r="Q31" s="56">
        <v>0</v>
      </c>
      <c r="R31" s="56">
        <v>338.6</v>
      </c>
      <c r="S31" s="56">
        <v>256.8</v>
      </c>
      <c r="T31" s="56">
        <v>31.9</v>
      </c>
      <c r="U31" s="56">
        <v>74.5</v>
      </c>
      <c r="V31" s="56">
        <v>2.2999999999999998</v>
      </c>
      <c r="W31" s="56">
        <v>10.8</v>
      </c>
      <c r="X31" s="56">
        <v>8928.7999999999993</v>
      </c>
      <c r="Y31" s="56">
        <v>0</v>
      </c>
      <c r="Z31" s="56">
        <v>0</v>
      </c>
      <c r="AA31" s="56">
        <v>0</v>
      </c>
      <c r="AB31" s="56">
        <v>0</v>
      </c>
      <c r="AC31" s="56">
        <v>5.2</v>
      </c>
      <c r="AD31" s="56">
        <v>0</v>
      </c>
      <c r="AE31" s="56">
        <v>109.6</v>
      </c>
      <c r="AF31" s="56">
        <v>0</v>
      </c>
      <c r="AG31" s="56">
        <v>0.2</v>
      </c>
      <c r="AH31" s="56">
        <v>0</v>
      </c>
      <c r="AI31" s="56">
        <v>0</v>
      </c>
      <c r="AJ31" s="56">
        <v>71.5</v>
      </c>
      <c r="AK31" s="56">
        <v>0</v>
      </c>
      <c r="AL31" s="56">
        <v>0</v>
      </c>
      <c r="AM31" s="56">
        <v>10.7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0</v>
      </c>
      <c r="AW31" s="56">
        <v>0</v>
      </c>
      <c r="AX31" s="56">
        <v>0</v>
      </c>
      <c r="AY31" s="56">
        <v>0</v>
      </c>
      <c r="AZ31" s="56">
        <v>0.2</v>
      </c>
      <c r="BA31" s="56">
        <v>0</v>
      </c>
      <c r="BB31" s="56">
        <v>0.2</v>
      </c>
      <c r="BC31" s="56">
        <v>0</v>
      </c>
      <c r="BD31" s="56">
        <v>5.0999999999999996</v>
      </c>
      <c r="BE31" s="56">
        <v>201.7</v>
      </c>
      <c r="BF31" s="56">
        <v>0</v>
      </c>
      <c r="BG31" s="56">
        <v>2.2000000000000002</v>
      </c>
      <c r="BH31" s="56">
        <v>0</v>
      </c>
      <c r="BI31" s="56">
        <v>0</v>
      </c>
      <c r="BJ31" s="56">
        <v>0</v>
      </c>
      <c r="BK31" s="56">
        <v>0</v>
      </c>
      <c r="BL31" s="56">
        <v>0</v>
      </c>
      <c r="BM31" s="56">
        <v>0</v>
      </c>
      <c r="BN31" s="56">
        <v>0</v>
      </c>
      <c r="BO31" s="56">
        <v>0</v>
      </c>
      <c r="BP31" s="82">
        <f t="shared" si="0"/>
        <v>11710.200000000006</v>
      </c>
      <c r="BQ31" s="56">
        <f t="shared" si="1"/>
        <v>10445</v>
      </c>
      <c r="BR31" s="56">
        <v>5454.3</v>
      </c>
      <c r="BS31" s="56">
        <v>4990.7</v>
      </c>
      <c r="BT31" s="82">
        <f t="shared" si="2"/>
        <v>22155.200000000004</v>
      </c>
      <c r="BU31" s="56">
        <v>12990.1</v>
      </c>
      <c r="BV31" s="56">
        <v>184</v>
      </c>
      <c r="BW31" s="56">
        <v>2903.7000000000003</v>
      </c>
      <c r="BX31" s="82">
        <f t="shared" si="3"/>
        <v>38233</v>
      </c>
      <c r="BY31" s="91">
        <f>ROUND(BX31-Tabla7!CB31,3)</f>
        <v>0</v>
      </c>
    </row>
    <row r="32" spans="2:77" ht="14.45" customHeight="1" x14ac:dyDescent="0.2">
      <c r="B32" s="44" t="s">
        <v>395</v>
      </c>
      <c r="C32" s="56">
        <v>21.2</v>
      </c>
      <c r="D32" s="56">
        <v>0</v>
      </c>
      <c r="E32" s="56">
        <v>17.2</v>
      </c>
      <c r="F32" s="56">
        <v>18</v>
      </c>
      <c r="G32" s="56">
        <v>176.7</v>
      </c>
      <c r="H32" s="56">
        <v>41.8</v>
      </c>
      <c r="I32" s="56">
        <v>7.8</v>
      </c>
      <c r="J32" s="56">
        <v>16.3</v>
      </c>
      <c r="K32" s="56">
        <v>3.2</v>
      </c>
      <c r="L32" s="56">
        <v>12.9</v>
      </c>
      <c r="M32" s="56">
        <v>53.5</v>
      </c>
      <c r="N32" s="56">
        <v>28.9</v>
      </c>
      <c r="O32" s="56">
        <v>83.8</v>
      </c>
      <c r="P32" s="56">
        <v>91.8</v>
      </c>
      <c r="Q32" s="56">
        <v>83</v>
      </c>
      <c r="R32" s="56">
        <v>1221.3</v>
      </c>
      <c r="S32" s="56">
        <v>248.6</v>
      </c>
      <c r="T32" s="56">
        <v>485.8</v>
      </c>
      <c r="U32" s="56">
        <v>2460.8000000000002</v>
      </c>
      <c r="V32" s="56">
        <v>171.4</v>
      </c>
      <c r="W32" s="56">
        <v>2148.3000000000002</v>
      </c>
      <c r="X32" s="56">
        <v>11.7</v>
      </c>
      <c r="Y32" s="56">
        <v>10835.7</v>
      </c>
      <c r="Z32" s="56">
        <v>67.5</v>
      </c>
      <c r="AA32" s="56">
        <v>48.2</v>
      </c>
      <c r="AB32" s="56">
        <v>30.7</v>
      </c>
      <c r="AC32" s="56">
        <v>232.5</v>
      </c>
      <c r="AD32" s="56">
        <v>0</v>
      </c>
      <c r="AE32" s="56">
        <v>449.5</v>
      </c>
      <c r="AF32" s="56">
        <v>63.9</v>
      </c>
      <c r="AG32" s="56">
        <v>224.5</v>
      </c>
      <c r="AH32" s="56">
        <v>58.8</v>
      </c>
      <c r="AI32" s="56">
        <v>47.5</v>
      </c>
      <c r="AJ32" s="56">
        <v>168.5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0</v>
      </c>
      <c r="AV32" s="56">
        <v>13.7</v>
      </c>
      <c r="AW32" s="56">
        <v>0</v>
      </c>
      <c r="AX32" s="56">
        <v>0</v>
      </c>
      <c r="AY32" s="56">
        <v>0</v>
      </c>
      <c r="AZ32" s="56">
        <v>0</v>
      </c>
      <c r="BA32" s="56">
        <v>385.2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0</v>
      </c>
      <c r="BH32" s="56">
        <v>0</v>
      </c>
      <c r="BI32" s="56">
        <v>0</v>
      </c>
      <c r="BJ32" s="56">
        <v>27.5</v>
      </c>
      <c r="BK32" s="56">
        <v>0</v>
      </c>
      <c r="BL32" s="56">
        <v>0</v>
      </c>
      <c r="BM32" s="56">
        <v>1.6</v>
      </c>
      <c r="BN32" s="56">
        <v>0</v>
      </c>
      <c r="BO32" s="56">
        <v>0</v>
      </c>
      <c r="BP32" s="82">
        <f t="shared" si="0"/>
        <v>20059.300000000003</v>
      </c>
      <c r="BQ32" s="56">
        <f t="shared" si="1"/>
        <v>147.30000000000001</v>
      </c>
      <c r="BR32" s="56">
        <v>79.399999999999991</v>
      </c>
      <c r="BS32" s="56">
        <v>67.900000000000006</v>
      </c>
      <c r="BT32" s="82">
        <f t="shared" si="2"/>
        <v>20206.600000000002</v>
      </c>
      <c r="BU32" s="56">
        <v>0</v>
      </c>
      <c r="BV32" s="56">
        <v>0</v>
      </c>
      <c r="BW32" s="56">
        <v>513.29999999999995</v>
      </c>
      <c r="BX32" s="82">
        <f t="shared" si="3"/>
        <v>20719.900000000001</v>
      </c>
      <c r="BY32" s="91">
        <f>ROUND(BX32-Tabla7!CB32,3)</f>
        <v>0</v>
      </c>
    </row>
    <row r="33" spans="2:77" ht="14.45" customHeight="1" x14ac:dyDescent="0.2">
      <c r="B33" s="44" t="s">
        <v>396</v>
      </c>
      <c r="C33" s="56">
        <v>0</v>
      </c>
      <c r="D33" s="56">
        <v>5.8</v>
      </c>
      <c r="E33" s="56">
        <v>0</v>
      </c>
      <c r="F33" s="56">
        <v>0.6</v>
      </c>
      <c r="G33" s="56">
        <v>313.89999999999998</v>
      </c>
      <c r="H33" s="56">
        <v>28.6</v>
      </c>
      <c r="I33" s="56">
        <v>85.6</v>
      </c>
      <c r="J33" s="56">
        <v>178.7</v>
      </c>
      <c r="K33" s="56">
        <v>0</v>
      </c>
      <c r="L33" s="56">
        <v>0</v>
      </c>
      <c r="M33" s="56">
        <v>228.7</v>
      </c>
      <c r="N33" s="56">
        <v>0.4</v>
      </c>
      <c r="O33" s="56">
        <v>50</v>
      </c>
      <c r="P33" s="56">
        <v>127</v>
      </c>
      <c r="Q33" s="56">
        <v>130.80000000000001</v>
      </c>
      <c r="R33" s="56">
        <v>8.6</v>
      </c>
      <c r="S33" s="56">
        <v>0</v>
      </c>
      <c r="T33" s="56">
        <v>1.6</v>
      </c>
      <c r="U33" s="56">
        <v>11.7</v>
      </c>
      <c r="V33" s="56">
        <v>7.1</v>
      </c>
      <c r="W33" s="56">
        <v>0</v>
      </c>
      <c r="X33" s="56">
        <v>1.1000000000000001</v>
      </c>
      <c r="Y33" s="56">
        <v>23</v>
      </c>
      <c r="Z33" s="56">
        <v>60815.1</v>
      </c>
      <c r="AA33" s="56">
        <v>15.8</v>
      </c>
      <c r="AB33" s="56">
        <v>66.3</v>
      </c>
      <c r="AC33" s="56">
        <v>226.8</v>
      </c>
      <c r="AD33" s="56">
        <v>0</v>
      </c>
      <c r="AE33" s="56">
        <v>167.9</v>
      </c>
      <c r="AF33" s="56">
        <v>17</v>
      </c>
      <c r="AG33" s="56">
        <v>1.5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35.4</v>
      </c>
      <c r="AU33" s="56">
        <v>0</v>
      </c>
      <c r="AV33" s="56">
        <v>35.6</v>
      </c>
      <c r="AW33" s="56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95.8</v>
      </c>
      <c r="BF33" s="56">
        <v>0</v>
      </c>
      <c r="BG33" s="56">
        <v>0</v>
      </c>
      <c r="BH33" s="56">
        <v>0</v>
      </c>
      <c r="BI33" s="56">
        <v>2.6</v>
      </c>
      <c r="BJ33" s="56">
        <v>0</v>
      </c>
      <c r="BK33" s="56">
        <v>2.4</v>
      </c>
      <c r="BL33" s="56">
        <v>0</v>
      </c>
      <c r="BM33" s="56">
        <v>0</v>
      </c>
      <c r="BN33" s="56">
        <v>0</v>
      </c>
      <c r="BO33" s="56">
        <v>0</v>
      </c>
      <c r="BP33" s="82">
        <f t="shared" si="0"/>
        <v>62685.400000000009</v>
      </c>
      <c r="BQ33" s="56">
        <f t="shared" si="1"/>
        <v>2361.5</v>
      </c>
      <c r="BR33" s="56">
        <v>1689.2</v>
      </c>
      <c r="BS33" s="56">
        <v>672.3</v>
      </c>
      <c r="BT33" s="82">
        <f t="shared" si="2"/>
        <v>65046.900000000009</v>
      </c>
      <c r="BU33" s="56">
        <v>6.3</v>
      </c>
      <c r="BV33" s="56">
        <v>1.2</v>
      </c>
      <c r="BW33" s="56">
        <v>3797.0999999999995</v>
      </c>
      <c r="BX33" s="82">
        <f t="shared" si="3"/>
        <v>68851.500000000015</v>
      </c>
      <c r="BY33" s="91">
        <f>ROUND(BX33-Tabla7!CB33,3)</f>
        <v>0</v>
      </c>
    </row>
    <row r="34" spans="2:77" ht="14.45" customHeight="1" x14ac:dyDescent="0.2">
      <c r="B34" s="44" t="s">
        <v>397</v>
      </c>
      <c r="C34" s="56">
        <v>7.2</v>
      </c>
      <c r="D34" s="56">
        <v>0.1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9510.9</v>
      </c>
      <c r="AB34" s="56">
        <v>321.8</v>
      </c>
      <c r="AC34" s="56">
        <v>36.5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6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6">
        <v>157.69999999999999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6">
        <v>0</v>
      </c>
      <c r="BL34" s="56">
        <v>0</v>
      </c>
      <c r="BM34" s="56">
        <v>0</v>
      </c>
      <c r="BN34" s="56">
        <v>0</v>
      </c>
      <c r="BO34" s="56">
        <v>0</v>
      </c>
      <c r="BP34" s="82">
        <f t="shared" si="0"/>
        <v>10034.199999999999</v>
      </c>
      <c r="BQ34" s="56">
        <f t="shared" si="1"/>
        <v>77.7</v>
      </c>
      <c r="BR34" s="56">
        <v>41.1</v>
      </c>
      <c r="BS34" s="56">
        <v>36.6</v>
      </c>
      <c r="BT34" s="82">
        <f t="shared" si="2"/>
        <v>10111.9</v>
      </c>
      <c r="BU34" s="56">
        <v>0</v>
      </c>
      <c r="BV34" s="56">
        <v>0</v>
      </c>
      <c r="BW34" s="56">
        <v>398.8</v>
      </c>
      <c r="BX34" s="82">
        <f t="shared" si="3"/>
        <v>10510.699999999999</v>
      </c>
      <c r="BY34" s="91">
        <f>ROUND(BX34-Tabla7!CB34,3)</f>
        <v>0</v>
      </c>
    </row>
    <row r="35" spans="2:77" ht="14.45" customHeight="1" x14ac:dyDescent="0.2">
      <c r="B35" s="44" t="s">
        <v>398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175.2</v>
      </c>
      <c r="AB35" s="56">
        <v>19760.099999999999</v>
      </c>
      <c r="AC35" s="56">
        <v>100.6</v>
      </c>
      <c r="AD35" s="56">
        <v>0</v>
      </c>
      <c r="AE35" s="56">
        <v>236.1</v>
      </c>
      <c r="AF35" s="56">
        <v>0</v>
      </c>
      <c r="AG35" s="56">
        <v>1.8</v>
      </c>
      <c r="AH35" s="56">
        <v>0</v>
      </c>
      <c r="AI35" s="56">
        <v>0</v>
      </c>
      <c r="AJ35" s="56">
        <v>1.2</v>
      </c>
      <c r="AK35" s="56">
        <v>0</v>
      </c>
      <c r="AL35" s="56">
        <v>0</v>
      </c>
      <c r="AM35" s="56">
        <v>0</v>
      </c>
      <c r="AN35" s="56">
        <v>0</v>
      </c>
      <c r="AO35" s="56">
        <v>0</v>
      </c>
      <c r="AP35" s="56">
        <v>0</v>
      </c>
      <c r="AQ35" s="56">
        <v>0</v>
      </c>
      <c r="AR35" s="56">
        <v>0</v>
      </c>
      <c r="AS35" s="56">
        <v>0</v>
      </c>
      <c r="AT35" s="56">
        <v>0</v>
      </c>
      <c r="AU35" s="56">
        <v>0</v>
      </c>
      <c r="AV35" s="56">
        <v>0</v>
      </c>
      <c r="AW35" s="56">
        <v>0</v>
      </c>
      <c r="AX35" s="56">
        <v>0</v>
      </c>
      <c r="AY35" s="56">
        <v>0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108.9</v>
      </c>
      <c r="BF35" s="56">
        <v>0</v>
      </c>
      <c r="BG35" s="56">
        <v>0</v>
      </c>
      <c r="BH35" s="56">
        <v>0</v>
      </c>
      <c r="BI35" s="56">
        <v>0</v>
      </c>
      <c r="BJ35" s="56">
        <v>0</v>
      </c>
      <c r="BK35" s="56">
        <v>11.8</v>
      </c>
      <c r="BL35" s="56">
        <v>0</v>
      </c>
      <c r="BM35" s="56">
        <v>0</v>
      </c>
      <c r="BN35" s="56">
        <v>0</v>
      </c>
      <c r="BO35" s="56">
        <v>0</v>
      </c>
      <c r="BP35" s="82">
        <f t="shared" si="0"/>
        <v>20395.699999999997</v>
      </c>
      <c r="BQ35" s="56">
        <f t="shared" si="1"/>
        <v>2207.9</v>
      </c>
      <c r="BR35" s="56">
        <v>1731.3</v>
      </c>
      <c r="BS35" s="56">
        <v>476.6</v>
      </c>
      <c r="BT35" s="82">
        <f t="shared" si="2"/>
        <v>22603.599999999999</v>
      </c>
      <c r="BU35" s="56">
        <v>561.6</v>
      </c>
      <c r="BV35" s="56">
        <v>243.6</v>
      </c>
      <c r="BW35" s="56">
        <v>73</v>
      </c>
      <c r="BX35" s="82">
        <f t="shared" si="3"/>
        <v>23481.799999999996</v>
      </c>
      <c r="BY35" s="91">
        <f>ROUND(BX35-Tabla7!CB35,3)</f>
        <v>0</v>
      </c>
    </row>
    <row r="36" spans="2:77" ht="27" customHeight="1" x14ac:dyDescent="0.2">
      <c r="B36" s="48" t="s">
        <v>399</v>
      </c>
      <c r="C36" s="56">
        <v>2</v>
      </c>
      <c r="D36" s="56">
        <v>0</v>
      </c>
      <c r="E36" s="56">
        <v>0</v>
      </c>
      <c r="F36" s="56">
        <v>41.3</v>
      </c>
      <c r="G36" s="56">
        <v>16.7</v>
      </c>
      <c r="H36" s="56">
        <v>58.1</v>
      </c>
      <c r="I36" s="56">
        <v>3.8</v>
      </c>
      <c r="J36" s="56">
        <v>14.3</v>
      </c>
      <c r="K36" s="56">
        <v>62.3</v>
      </c>
      <c r="L36" s="56">
        <v>3.8</v>
      </c>
      <c r="M36" s="56">
        <v>20.3</v>
      </c>
      <c r="N36" s="56">
        <v>4.7</v>
      </c>
      <c r="O36" s="56">
        <v>20.100000000000001</v>
      </c>
      <c r="P36" s="56">
        <v>39.299999999999997</v>
      </c>
      <c r="Q36" s="56">
        <v>6.1</v>
      </c>
      <c r="R36" s="56">
        <v>27.4</v>
      </c>
      <c r="S36" s="56">
        <v>7.5</v>
      </c>
      <c r="T36" s="56">
        <v>73.2</v>
      </c>
      <c r="U36" s="56">
        <v>11.1</v>
      </c>
      <c r="V36" s="56">
        <v>3.4</v>
      </c>
      <c r="W36" s="56">
        <v>8.3000000000000007</v>
      </c>
      <c r="X36" s="56">
        <v>29.5</v>
      </c>
      <c r="Y36" s="56">
        <v>37.6</v>
      </c>
      <c r="Z36" s="56">
        <v>73.400000000000006</v>
      </c>
      <c r="AA36" s="56">
        <v>11</v>
      </c>
      <c r="AB36" s="56">
        <v>6</v>
      </c>
      <c r="AC36" s="56">
        <v>143309.4</v>
      </c>
      <c r="AD36" s="56">
        <v>1.2</v>
      </c>
      <c r="AE36" s="56">
        <v>67.599999999999994</v>
      </c>
      <c r="AF36" s="56">
        <v>54.2</v>
      </c>
      <c r="AG36" s="56">
        <v>6.3</v>
      </c>
      <c r="AH36" s="56">
        <v>0</v>
      </c>
      <c r="AI36" s="56">
        <v>0</v>
      </c>
      <c r="AJ36" s="56">
        <v>56.3</v>
      </c>
      <c r="AK36" s="56">
        <v>0</v>
      </c>
      <c r="AL36" s="56">
        <v>36.6</v>
      </c>
      <c r="AM36" s="56">
        <v>42.7</v>
      </c>
      <c r="AN36" s="56">
        <v>14.7</v>
      </c>
      <c r="AO36" s="56">
        <v>10.1</v>
      </c>
      <c r="AP36" s="56">
        <v>75.099999999999994</v>
      </c>
      <c r="AQ36" s="56">
        <v>0</v>
      </c>
      <c r="AR36" s="56">
        <v>0</v>
      </c>
      <c r="AS36" s="56">
        <v>0</v>
      </c>
      <c r="AT36" s="56">
        <v>24.2</v>
      </c>
      <c r="AU36" s="56">
        <v>0</v>
      </c>
      <c r="AV36" s="56">
        <v>14.3</v>
      </c>
      <c r="AW36" s="56">
        <v>105.5</v>
      </c>
      <c r="AX36" s="56">
        <v>3.9</v>
      </c>
      <c r="AY36" s="56">
        <v>55.7</v>
      </c>
      <c r="AZ36" s="56">
        <v>127.6</v>
      </c>
      <c r="BA36" s="56">
        <v>0</v>
      </c>
      <c r="BB36" s="56">
        <v>1.6</v>
      </c>
      <c r="BC36" s="56">
        <v>0</v>
      </c>
      <c r="BD36" s="56">
        <v>241.7</v>
      </c>
      <c r="BE36" s="56">
        <v>3907.2</v>
      </c>
      <c r="BF36" s="56">
        <v>12.7</v>
      </c>
      <c r="BG36" s="56">
        <v>14.1</v>
      </c>
      <c r="BH36" s="56">
        <v>1.4</v>
      </c>
      <c r="BI36" s="56">
        <v>17.7</v>
      </c>
      <c r="BJ36" s="56">
        <v>5.5</v>
      </c>
      <c r="BK36" s="56">
        <v>155</v>
      </c>
      <c r="BL36" s="56">
        <v>0.2</v>
      </c>
      <c r="BM36" s="56">
        <v>47.8</v>
      </c>
      <c r="BN36" s="56">
        <v>0</v>
      </c>
      <c r="BO36" s="56">
        <v>0</v>
      </c>
      <c r="BP36" s="82">
        <f t="shared" si="0"/>
        <v>148991.50000000012</v>
      </c>
      <c r="BQ36" s="56">
        <f t="shared" si="1"/>
        <v>255.60000000000002</v>
      </c>
      <c r="BR36" s="56">
        <v>131.9</v>
      </c>
      <c r="BS36" s="56">
        <v>123.7</v>
      </c>
      <c r="BT36" s="82">
        <f t="shared" si="2"/>
        <v>149247.10000000012</v>
      </c>
      <c r="BU36" s="56">
        <v>0</v>
      </c>
      <c r="BV36" s="56">
        <v>0</v>
      </c>
      <c r="BW36" s="56">
        <v>7896.5</v>
      </c>
      <c r="BX36" s="82">
        <f t="shared" si="3"/>
        <v>157143.60000000012</v>
      </c>
      <c r="BY36" s="91">
        <f>ROUND(BX36-Tabla7!CB36,3)</f>
        <v>0</v>
      </c>
    </row>
    <row r="37" spans="2:77" ht="15" customHeight="1" x14ac:dyDescent="0.2">
      <c r="B37" s="44" t="s">
        <v>400</v>
      </c>
      <c r="C37" s="56">
        <v>8.6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33.200000000000003</v>
      </c>
      <c r="AD37" s="56">
        <v>25472.3</v>
      </c>
      <c r="AE37" s="56">
        <v>144.19999999999999</v>
      </c>
      <c r="AF37" s="56">
        <v>736.8</v>
      </c>
      <c r="AG37" s="56">
        <v>4.4000000000000004</v>
      </c>
      <c r="AH37" s="56">
        <v>0</v>
      </c>
      <c r="AI37" s="56">
        <v>0</v>
      </c>
      <c r="AJ37" s="56">
        <v>50.3</v>
      </c>
      <c r="AK37" s="56">
        <v>0</v>
      </c>
      <c r="AL37" s="56">
        <v>0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56">
        <v>0</v>
      </c>
      <c r="AS37" s="56">
        <v>0</v>
      </c>
      <c r="AT37" s="56">
        <v>0</v>
      </c>
      <c r="AU37" s="56">
        <v>0</v>
      </c>
      <c r="AV37" s="56">
        <v>0</v>
      </c>
      <c r="AW37" s="56">
        <v>0</v>
      </c>
      <c r="AX37" s="56">
        <v>0</v>
      </c>
      <c r="AY37" s="56">
        <v>0</v>
      </c>
      <c r="AZ37" s="56">
        <v>0</v>
      </c>
      <c r="BA37" s="56">
        <v>241.9</v>
      </c>
      <c r="BB37" s="56">
        <v>0</v>
      </c>
      <c r="BC37" s="56">
        <v>0</v>
      </c>
      <c r="BD37" s="56">
        <v>0</v>
      </c>
      <c r="BE37" s="56">
        <v>0</v>
      </c>
      <c r="BF37" s="56">
        <v>0</v>
      </c>
      <c r="BG37" s="56">
        <v>0</v>
      </c>
      <c r="BH37" s="56">
        <v>0</v>
      </c>
      <c r="BI37" s="56">
        <v>0</v>
      </c>
      <c r="BJ37" s="56">
        <v>0</v>
      </c>
      <c r="BK37" s="56">
        <v>0</v>
      </c>
      <c r="BL37" s="56">
        <v>0</v>
      </c>
      <c r="BM37" s="56">
        <v>0</v>
      </c>
      <c r="BN37" s="56">
        <v>0</v>
      </c>
      <c r="BO37" s="56">
        <v>0</v>
      </c>
      <c r="BP37" s="82">
        <f t="shared" si="0"/>
        <v>26691.7</v>
      </c>
      <c r="BQ37" s="56">
        <f t="shared" si="1"/>
        <v>0</v>
      </c>
      <c r="BR37" s="56">
        <v>0</v>
      </c>
      <c r="BS37" s="56">
        <v>0</v>
      </c>
      <c r="BT37" s="82">
        <f t="shared" si="2"/>
        <v>26691.7</v>
      </c>
      <c r="BU37" s="56">
        <v>-11284.1</v>
      </c>
      <c r="BV37" s="56">
        <v>0</v>
      </c>
      <c r="BW37" s="56">
        <v>2342.4</v>
      </c>
      <c r="BX37" s="82">
        <f t="shared" si="3"/>
        <v>17750</v>
      </c>
      <c r="BY37" s="91">
        <f>ROUND(BX37-Tabla7!CB37,3)</f>
        <v>0</v>
      </c>
    </row>
    <row r="38" spans="2:77" ht="15" customHeight="1" x14ac:dyDescent="0.2">
      <c r="B38" s="44" t="s">
        <v>710</v>
      </c>
      <c r="C38" s="56">
        <v>1469.2</v>
      </c>
      <c r="D38" s="56">
        <v>0</v>
      </c>
      <c r="E38" s="56">
        <v>0</v>
      </c>
      <c r="F38" s="56">
        <v>4.2</v>
      </c>
      <c r="G38" s="56">
        <v>1568.9</v>
      </c>
      <c r="H38" s="56">
        <v>99.8</v>
      </c>
      <c r="I38" s="56">
        <v>42</v>
      </c>
      <c r="J38" s="56">
        <v>66.5</v>
      </c>
      <c r="K38" s="56">
        <v>6.2</v>
      </c>
      <c r="L38" s="56">
        <v>3.7</v>
      </c>
      <c r="M38" s="56">
        <v>839.6</v>
      </c>
      <c r="N38" s="56">
        <v>453.2</v>
      </c>
      <c r="O38" s="56">
        <v>286.2</v>
      </c>
      <c r="P38" s="56">
        <v>311</v>
      </c>
      <c r="Q38" s="56">
        <v>84.5</v>
      </c>
      <c r="R38" s="56">
        <v>200</v>
      </c>
      <c r="S38" s="56">
        <v>62.1</v>
      </c>
      <c r="T38" s="56">
        <v>327.10000000000002</v>
      </c>
      <c r="U38" s="56">
        <v>117.1</v>
      </c>
      <c r="V38" s="56">
        <v>680</v>
      </c>
      <c r="W38" s="56">
        <v>8.9</v>
      </c>
      <c r="X38" s="56">
        <v>191.5</v>
      </c>
      <c r="Y38" s="56">
        <v>33</v>
      </c>
      <c r="Z38" s="56">
        <v>0</v>
      </c>
      <c r="AA38" s="56">
        <v>677.2</v>
      </c>
      <c r="AB38" s="56">
        <v>98.3</v>
      </c>
      <c r="AC38" s="56">
        <v>40</v>
      </c>
      <c r="AD38" s="56">
        <v>346.8</v>
      </c>
      <c r="AE38" s="56">
        <v>116117.9</v>
      </c>
      <c r="AF38" s="56">
        <v>366.7</v>
      </c>
      <c r="AG38" s="56">
        <v>0</v>
      </c>
      <c r="AH38" s="56">
        <v>0</v>
      </c>
      <c r="AI38" s="56">
        <v>0</v>
      </c>
      <c r="AJ38" s="56">
        <v>210.1</v>
      </c>
      <c r="AK38" s="56">
        <v>0</v>
      </c>
      <c r="AL38" s="56">
        <v>0</v>
      </c>
      <c r="AM38" s="56">
        <v>103</v>
      </c>
      <c r="AN38" s="56">
        <v>0</v>
      </c>
      <c r="AO38" s="56">
        <v>0</v>
      </c>
      <c r="AP38" s="56">
        <v>8.6</v>
      </c>
      <c r="AQ38" s="56">
        <v>0</v>
      </c>
      <c r="AR38" s="56">
        <v>0</v>
      </c>
      <c r="AS38" s="56">
        <v>0</v>
      </c>
      <c r="AT38" s="56">
        <v>0</v>
      </c>
      <c r="AU38" s="56">
        <v>0</v>
      </c>
      <c r="AV38" s="56">
        <v>0</v>
      </c>
      <c r="AW38" s="56">
        <v>0</v>
      </c>
      <c r="AX38" s="56">
        <v>12.2</v>
      </c>
      <c r="AY38" s="56">
        <v>0</v>
      </c>
      <c r="AZ38" s="56">
        <v>0</v>
      </c>
      <c r="BA38" s="56">
        <v>177.7</v>
      </c>
      <c r="BB38" s="56">
        <v>0</v>
      </c>
      <c r="BC38" s="56">
        <v>0</v>
      </c>
      <c r="BD38" s="56">
        <v>0</v>
      </c>
      <c r="BE38" s="56">
        <v>0</v>
      </c>
      <c r="BF38" s="56">
        <v>0</v>
      </c>
      <c r="BG38" s="56">
        <v>0</v>
      </c>
      <c r="BH38" s="56">
        <v>0</v>
      </c>
      <c r="BI38" s="56">
        <v>0</v>
      </c>
      <c r="BJ38" s="56">
        <v>0</v>
      </c>
      <c r="BK38" s="56">
        <v>0</v>
      </c>
      <c r="BL38" s="56">
        <v>0</v>
      </c>
      <c r="BM38" s="56">
        <v>0</v>
      </c>
      <c r="BN38" s="56">
        <v>0</v>
      </c>
      <c r="BO38" s="56">
        <v>0</v>
      </c>
      <c r="BP38" s="82">
        <f t="shared" si="0"/>
        <v>125013.2</v>
      </c>
      <c r="BQ38" s="56">
        <f t="shared" si="1"/>
        <v>1792.4</v>
      </c>
      <c r="BR38" s="56">
        <v>932</v>
      </c>
      <c r="BS38" s="56">
        <v>860.4</v>
      </c>
      <c r="BT38" s="82">
        <f t="shared" si="2"/>
        <v>126805.59999999999</v>
      </c>
      <c r="BU38" s="56">
        <v>-116092.9</v>
      </c>
      <c r="BV38" s="56">
        <v>0</v>
      </c>
      <c r="BW38" s="56">
        <v>27.5</v>
      </c>
      <c r="BX38" s="82">
        <f t="shared" si="3"/>
        <v>10740.199999999997</v>
      </c>
      <c r="BY38" s="91">
        <f>ROUND(BX38-Tabla7!CB38,3)</f>
        <v>0</v>
      </c>
    </row>
    <row r="39" spans="2:77" ht="14.45" customHeight="1" x14ac:dyDescent="0.2">
      <c r="B39" s="44" t="s">
        <v>401</v>
      </c>
      <c r="C39" s="56">
        <v>110.6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5.9</v>
      </c>
      <c r="AD39" s="56">
        <v>23.7</v>
      </c>
      <c r="AE39" s="56">
        <v>432.4</v>
      </c>
      <c r="AF39" s="56">
        <v>77180.100000000006</v>
      </c>
      <c r="AG39" s="56">
        <v>139</v>
      </c>
      <c r="AH39" s="56">
        <v>7.5</v>
      </c>
      <c r="AI39" s="56">
        <v>2</v>
      </c>
      <c r="AJ39" s="56">
        <v>165.6</v>
      </c>
      <c r="AK39" s="56">
        <v>8.6999999999999993</v>
      </c>
      <c r="AL39" s="56">
        <v>762.9</v>
      </c>
      <c r="AM39" s="56">
        <v>0</v>
      </c>
      <c r="AN39" s="56">
        <v>414.2</v>
      </c>
      <c r="AO39" s="56">
        <v>1347.6</v>
      </c>
      <c r="AP39" s="56">
        <v>0</v>
      </c>
      <c r="AQ39" s="56">
        <v>0</v>
      </c>
      <c r="AR39" s="56">
        <v>0</v>
      </c>
      <c r="AS39" s="56">
        <v>0</v>
      </c>
      <c r="AT39" s="56">
        <v>0</v>
      </c>
      <c r="AU39" s="56">
        <v>0</v>
      </c>
      <c r="AV39" s="56">
        <v>388</v>
      </c>
      <c r="AW39" s="56">
        <v>271.39999999999998</v>
      </c>
      <c r="AX39" s="56">
        <v>0</v>
      </c>
      <c r="AY39" s="56">
        <v>0</v>
      </c>
      <c r="AZ39" s="56">
        <v>149.4</v>
      </c>
      <c r="BA39" s="56">
        <v>37.799999999999997</v>
      </c>
      <c r="BB39" s="56">
        <v>0</v>
      </c>
      <c r="BC39" s="56">
        <v>0</v>
      </c>
      <c r="BD39" s="56">
        <v>445.5</v>
      </c>
      <c r="BE39" s="56">
        <v>0</v>
      </c>
      <c r="BF39" s="56">
        <v>26.7</v>
      </c>
      <c r="BG39" s="56">
        <v>1533.2</v>
      </c>
      <c r="BH39" s="56">
        <v>120.2</v>
      </c>
      <c r="BI39" s="56">
        <v>1871.6</v>
      </c>
      <c r="BJ39" s="56">
        <v>848.7</v>
      </c>
      <c r="BK39" s="56">
        <v>310.8</v>
      </c>
      <c r="BL39" s="56">
        <v>0</v>
      </c>
      <c r="BM39" s="56">
        <v>209.8</v>
      </c>
      <c r="BN39" s="56">
        <v>0</v>
      </c>
      <c r="BO39" s="56">
        <v>0</v>
      </c>
      <c r="BP39" s="82">
        <f t="shared" si="0"/>
        <v>86813.3</v>
      </c>
      <c r="BQ39" s="56">
        <f t="shared" si="1"/>
        <v>0</v>
      </c>
      <c r="BR39" s="56">
        <v>0</v>
      </c>
      <c r="BS39" s="56">
        <v>0</v>
      </c>
      <c r="BT39" s="82">
        <f t="shared" si="2"/>
        <v>86813.3</v>
      </c>
      <c r="BU39" s="56">
        <v>-86813.3</v>
      </c>
      <c r="BV39" s="56">
        <v>0</v>
      </c>
      <c r="BW39" s="56">
        <v>0</v>
      </c>
      <c r="BX39" s="82">
        <f t="shared" si="3"/>
        <v>0</v>
      </c>
      <c r="BY39" s="91">
        <f>ROUND(BX39-Tabla7!CB39,3)</f>
        <v>0</v>
      </c>
    </row>
    <row r="40" spans="2:77" ht="14.45" customHeight="1" x14ac:dyDescent="0.2">
      <c r="B40" s="44" t="s">
        <v>402</v>
      </c>
      <c r="C40" s="56">
        <v>47.2</v>
      </c>
      <c r="D40" s="56">
        <v>0</v>
      </c>
      <c r="E40" s="56">
        <v>0</v>
      </c>
      <c r="F40" s="56">
        <v>6.4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344.9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232.6</v>
      </c>
      <c r="AA40" s="56">
        <v>0</v>
      </c>
      <c r="AB40" s="56">
        <v>0</v>
      </c>
      <c r="AC40" s="56">
        <v>139.9</v>
      </c>
      <c r="AD40" s="56">
        <v>0</v>
      </c>
      <c r="AE40" s="56">
        <v>535.70000000000005</v>
      </c>
      <c r="AF40" s="56">
        <v>121.3</v>
      </c>
      <c r="AG40" s="56">
        <v>47314</v>
      </c>
      <c r="AH40" s="56">
        <v>0</v>
      </c>
      <c r="AI40" s="56">
        <v>0</v>
      </c>
      <c r="AJ40" s="56">
        <v>300.89999999999998</v>
      </c>
      <c r="AK40" s="56">
        <v>133.9</v>
      </c>
      <c r="AL40" s="56">
        <v>0</v>
      </c>
      <c r="AM40" s="56">
        <v>0</v>
      </c>
      <c r="AN40" s="56">
        <v>0</v>
      </c>
      <c r="AO40" s="56">
        <v>4.5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0</v>
      </c>
      <c r="AW40" s="56">
        <v>0</v>
      </c>
      <c r="AX40" s="56">
        <v>0</v>
      </c>
      <c r="AY40" s="56">
        <v>0</v>
      </c>
      <c r="AZ40" s="56">
        <v>0</v>
      </c>
      <c r="BA40" s="56">
        <v>104.1</v>
      </c>
      <c r="BB40" s="56">
        <v>0</v>
      </c>
      <c r="BC40" s="56">
        <v>0</v>
      </c>
      <c r="BD40" s="56">
        <v>0</v>
      </c>
      <c r="BE40" s="56">
        <v>1071.4000000000001</v>
      </c>
      <c r="BF40" s="56">
        <v>65.5</v>
      </c>
      <c r="BG40" s="56">
        <v>0</v>
      </c>
      <c r="BH40" s="56">
        <v>0</v>
      </c>
      <c r="BI40" s="56">
        <v>0</v>
      </c>
      <c r="BJ40" s="56">
        <v>0</v>
      </c>
      <c r="BK40" s="56">
        <v>0</v>
      </c>
      <c r="BL40" s="56">
        <v>0</v>
      </c>
      <c r="BM40" s="56">
        <v>0</v>
      </c>
      <c r="BN40" s="56">
        <v>0</v>
      </c>
      <c r="BO40" s="56">
        <v>0</v>
      </c>
      <c r="BP40" s="82">
        <f t="shared" si="0"/>
        <v>50422.3</v>
      </c>
      <c r="BQ40" s="56">
        <f t="shared" si="1"/>
        <v>1659.9</v>
      </c>
      <c r="BR40" s="56">
        <v>1497.3000000000002</v>
      </c>
      <c r="BS40" s="56">
        <v>162.6</v>
      </c>
      <c r="BT40" s="82">
        <f t="shared" si="2"/>
        <v>52082.200000000004</v>
      </c>
      <c r="BU40" s="56">
        <v>0</v>
      </c>
      <c r="BV40" s="56">
        <v>-5558.7</v>
      </c>
      <c r="BW40" s="56">
        <v>-3107.6</v>
      </c>
      <c r="BX40" s="82">
        <f t="shared" si="3"/>
        <v>43415.900000000009</v>
      </c>
      <c r="BY40" s="91">
        <f>ROUND(BX40-Tabla7!CB40,3)</f>
        <v>0</v>
      </c>
    </row>
    <row r="41" spans="2:77" ht="14.45" customHeight="1" x14ac:dyDescent="0.2">
      <c r="B41" s="44" t="s">
        <v>403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16.100000000000001</v>
      </c>
      <c r="AG41" s="56">
        <v>0</v>
      </c>
      <c r="AH41" s="56">
        <v>1716.1</v>
      </c>
      <c r="AI41" s="56">
        <v>0</v>
      </c>
      <c r="AJ41" s="56">
        <v>19.2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3.4</v>
      </c>
      <c r="BB41" s="56">
        <v>0</v>
      </c>
      <c r="BC41" s="56">
        <v>0</v>
      </c>
      <c r="BD41" s="56">
        <v>0</v>
      </c>
      <c r="BE41" s="56">
        <v>0</v>
      </c>
      <c r="BF41" s="56">
        <v>0</v>
      </c>
      <c r="BG41" s="56">
        <v>0</v>
      </c>
      <c r="BH41" s="56">
        <v>0</v>
      </c>
      <c r="BI41" s="56">
        <v>0</v>
      </c>
      <c r="BJ41" s="56">
        <v>0</v>
      </c>
      <c r="BK41" s="56">
        <v>2.4</v>
      </c>
      <c r="BL41" s="56">
        <v>0</v>
      </c>
      <c r="BM41" s="56">
        <v>0</v>
      </c>
      <c r="BN41" s="56">
        <v>0</v>
      </c>
      <c r="BO41" s="56">
        <v>0</v>
      </c>
      <c r="BP41" s="82">
        <f t="shared" si="0"/>
        <v>1757.2</v>
      </c>
      <c r="BQ41" s="56">
        <f t="shared" si="1"/>
        <v>9.4</v>
      </c>
      <c r="BR41" s="56">
        <v>1.6</v>
      </c>
      <c r="BS41" s="56">
        <v>7.8</v>
      </c>
      <c r="BT41" s="82">
        <f t="shared" si="2"/>
        <v>1766.6000000000001</v>
      </c>
      <c r="BU41" s="56">
        <v>0</v>
      </c>
      <c r="BV41" s="56">
        <v>-288.7</v>
      </c>
      <c r="BW41" s="56">
        <v>-9.0999999999999979</v>
      </c>
      <c r="BX41" s="82">
        <f t="shared" si="3"/>
        <v>1468.8000000000002</v>
      </c>
      <c r="BY41" s="91">
        <f>ROUND(BX41-Tabla7!CB41,3)</f>
        <v>0</v>
      </c>
    </row>
    <row r="42" spans="2:77" ht="14.45" customHeight="1" x14ac:dyDescent="0.2">
      <c r="B42" s="44" t="s">
        <v>404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5557.1</v>
      </c>
      <c r="AJ42" s="56">
        <v>0</v>
      </c>
      <c r="AK42" s="56">
        <v>46.2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6">
        <v>0</v>
      </c>
      <c r="BL42" s="56">
        <v>0</v>
      </c>
      <c r="BM42" s="56">
        <v>0</v>
      </c>
      <c r="BN42" s="56">
        <v>0</v>
      </c>
      <c r="BO42" s="56">
        <v>0</v>
      </c>
      <c r="BP42" s="82">
        <f t="shared" ref="BP42:BP73" si="4">SUM(C42:BO42)</f>
        <v>5603.3</v>
      </c>
      <c r="BQ42" s="56">
        <f t="shared" si="1"/>
        <v>351.8</v>
      </c>
      <c r="BR42" s="56">
        <v>121.80000000000001</v>
      </c>
      <c r="BS42" s="56">
        <v>230</v>
      </c>
      <c r="BT42" s="82">
        <f t="shared" si="2"/>
        <v>5955.1</v>
      </c>
      <c r="BU42" s="56">
        <v>0</v>
      </c>
      <c r="BV42" s="56">
        <v>-112.8</v>
      </c>
      <c r="BW42" s="56">
        <v>20.300000000000004</v>
      </c>
      <c r="BX42" s="82">
        <f t="shared" si="3"/>
        <v>5862.6</v>
      </c>
      <c r="BY42" s="91">
        <f>ROUND(BX42-Tabla7!CB42,3)</f>
        <v>0</v>
      </c>
    </row>
    <row r="43" spans="2:77" ht="14.45" customHeight="1" x14ac:dyDescent="0.2">
      <c r="B43" s="44" t="s">
        <v>405</v>
      </c>
      <c r="C43" s="56">
        <v>8.4</v>
      </c>
      <c r="D43" s="56">
        <v>0</v>
      </c>
      <c r="E43" s="56">
        <v>0</v>
      </c>
      <c r="F43" s="56">
        <v>12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35.799999999999997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120.6</v>
      </c>
      <c r="AD43" s="56">
        <v>59.2</v>
      </c>
      <c r="AE43" s="56">
        <v>432.7</v>
      </c>
      <c r="AF43" s="56">
        <v>115.2</v>
      </c>
      <c r="AG43" s="56">
        <v>639.9</v>
      </c>
      <c r="AH43" s="56">
        <v>53.5</v>
      </c>
      <c r="AI43" s="56">
        <v>7.6</v>
      </c>
      <c r="AJ43" s="56">
        <v>40731.5</v>
      </c>
      <c r="AK43" s="56">
        <v>89.6</v>
      </c>
      <c r="AL43" s="56">
        <v>1.7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56">
        <v>0</v>
      </c>
      <c r="BA43" s="56">
        <v>0</v>
      </c>
      <c r="BB43" s="56">
        <v>0</v>
      </c>
      <c r="BC43" s="56">
        <v>0</v>
      </c>
      <c r="BD43" s="56">
        <v>11.5</v>
      </c>
      <c r="BE43" s="56">
        <v>8070.1</v>
      </c>
      <c r="BF43" s="56">
        <v>0</v>
      </c>
      <c r="BG43" s="56">
        <v>0</v>
      </c>
      <c r="BH43" s="56">
        <v>0</v>
      </c>
      <c r="BI43" s="56">
        <v>0</v>
      </c>
      <c r="BJ43" s="56">
        <v>0</v>
      </c>
      <c r="BK43" s="56">
        <v>9.4</v>
      </c>
      <c r="BL43" s="56">
        <v>0</v>
      </c>
      <c r="BM43" s="56">
        <v>0</v>
      </c>
      <c r="BN43" s="56">
        <v>0</v>
      </c>
      <c r="BO43" s="56">
        <v>0</v>
      </c>
      <c r="BP43" s="82">
        <f t="shared" si="4"/>
        <v>50398.7</v>
      </c>
      <c r="BQ43" s="56">
        <f t="shared" si="1"/>
        <v>2188.5</v>
      </c>
      <c r="BR43" s="56">
        <v>1319.3999999999999</v>
      </c>
      <c r="BS43" s="56">
        <v>869.1</v>
      </c>
      <c r="BT43" s="82">
        <f t="shared" si="2"/>
        <v>52587.199999999997</v>
      </c>
      <c r="BU43" s="56">
        <v>0</v>
      </c>
      <c r="BV43" s="56">
        <v>0</v>
      </c>
      <c r="BW43" s="56">
        <v>598.19999999999993</v>
      </c>
      <c r="BX43" s="82">
        <f t="shared" si="3"/>
        <v>53185.399999999994</v>
      </c>
      <c r="BY43" s="91">
        <f>ROUND(BX43-Tabla7!CB43,3)</f>
        <v>0</v>
      </c>
    </row>
    <row r="44" spans="2:77" ht="14.45" customHeight="1" x14ac:dyDescent="0.2">
      <c r="B44" s="44" t="s">
        <v>406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15.5</v>
      </c>
      <c r="AF44" s="56">
        <v>44.4</v>
      </c>
      <c r="AG44" s="56">
        <v>620.29999999999995</v>
      </c>
      <c r="AH44" s="56">
        <v>0</v>
      </c>
      <c r="AI44" s="56">
        <v>0.2</v>
      </c>
      <c r="AJ44" s="56">
        <v>0.6</v>
      </c>
      <c r="AK44" s="56">
        <v>5277.1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0</v>
      </c>
      <c r="BE44" s="56">
        <v>0</v>
      </c>
      <c r="BF44" s="56">
        <v>0</v>
      </c>
      <c r="BG44" s="56">
        <v>0</v>
      </c>
      <c r="BH44" s="56">
        <v>0</v>
      </c>
      <c r="BI44" s="56">
        <v>0</v>
      </c>
      <c r="BJ44" s="56">
        <v>0</v>
      </c>
      <c r="BK44" s="56">
        <v>0</v>
      </c>
      <c r="BL44" s="56">
        <v>0</v>
      </c>
      <c r="BM44" s="56">
        <v>0</v>
      </c>
      <c r="BN44" s="56">
        <v>0</v>
      </c>
      <c r="BO44" s="56">
        <v>0</v>
      </c>
      <c r="BP44" s="82">
        <f t="shared" si="4"/>
        <v>5958.1</v>
      </c>
      <c r="BQ44" s="56">
        <f t="shared" si="1"/>
        <v>55.800000000000004</v>
      </c>
      <c r="BR44" s="56">
        <v>36.700000000000003</v>
      </c>
      <c r="BS44" s="56">
        <v>19.100000000000001</v>
      </c>
      <c r="BT44" s="82">
        <f t="shared" si="2"/>
        <v>6013.9000000000005</v>
      </c>
      <c r="BU44" s="56">
        <v>0</v>
      </c>
      <c r="BV44" s="56">
        <v>0</v>
      </c>
      <c r="BW44" s="56">
        <v>-28.4</v>
      </c>
      <c r="BX44" s="82">
        <f t="shared" si="3"/>
        <v>5985.5000000000009</v>
      </c>
      <c r="BY44" s="91">
        <f>ROUND(BX44-Tabla7!CB44,3)</f>
        <v>0</v>
      </c>
    </row>
    <row r="45" spans="2:77" ht="14.45" customHeight="1" x14ac:dyDescent="0.2">
      <c r="B45" s="44" t="s">
        <v>407</v>
      </c>
      <c r="C45" s="56">
        <v>54.3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0.9</v>
      </c>
      <c r="AB45" s="56">
        <v>0</v>
      </c>
      <c r="AC45" s="56">
        <v>672.6</v>
      </c>
      <c r="AD45" s="56">
        <v>0</v>
      </c>
      <c r="AE45" s="56">
        <v>69.5</v>
      </c>
      <c r="AF45" s="56">
        <v>724.6</v>
      </c>
      <c r="AG45" s="56">
        <v>0.3</v>
      </c>
      <c r="AH45" s="56">
        <v>51.4</v>
      </c>
      <c r="AI45" s="56">
        <v>0</v>
      </c>
      <c r="AJ45" s="56">
        <v>74.099999999999994</v>
      </c>
      <c r="AK45" s="56">
        <v>0</v>
      </c>
      <c r="AL45" s="56">
        <v>62152.1</v>
      </c>
      <c r="AM45" s="56">
        <v>0</v>
      </c>
      <c r="AN45" s="56">
        <v>1.2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6">
        <v>0</v>
      </c>
      <c r="BA45" s="56">
        <v>0</v>
      </c>
      <c r="BB45" s="56">
        <v>0</v>
      </c>
      <c r="BC45" s="56">
        <v>0</v>
      </c>
      <c r="BD45" s="56">
        <v>0</v>
      </c>
      <c r="BE45" s="56">
        <v>17</v>
      </c>
      <c r="BF45" s="56">
        <v>80.8</v>
      </c>
      <c r="BG45" s="56">
        <v>0</v>
      </c>
      <c r="BH45" s="56">
        <v>0</v>
      </c>
      <c r="BI45" s="56">
        <v>241.3</v>
      </c>
      <c r="BJ45" s="56">
        <v>0.7</v>
      </c>
      <c r="BK45" s="56">
        <v>128.19999999999999</v>
      </c>
      <c r="BL45" s="56">
        <v>0</v>
      </c>
      <c r="BM45" s="56">
        <v>0</v>
      </c>
      <c r="BN45" s="56">
        <v>0</v>
      </c>
      <c r="BO45" s="56">
        <v>0</v>
      </c>
      <c r="BP45" s="82">
        <f t="shared" si="4"/>
        <v>64268.999999999993</v>
      </c>
      <c r="BQ45" s="56">
        <f t="shared" si="1"/>
        <v>1143.3</v>
      </c>
      <c r="BR45" s="56">
        <v>676.6</v>
      </c>
      <c r="BS45" s="56">
        <v>466.7</v>
      </c>
      <c r="BT45" s="82">
        <f t="shared" si="2"/>
        <v>65412.299999999996</v>
      </c>
      <c r="BU45" s="56">
        <v>0</v>
      </c>
      <c r="BV45" s="56">
        <v>0</v>
      </c>
      <c r="BW45" s="56">
        <v>4435.2</v>
      </c>
      <c r="BX45" s="82">
        <f t="shared" si="3"/>
        <v>69847.5</v>
      </c>
      <c r="BY45" s="91">
        <f>ROUND(BX45-Tabla7!CB45,3)</f>
        <v>0</v>
      </c>
    </row>
    <row r="46" spans="2:77" ht="14.45" customHeight="1" x14ac:dyDescent="0.2">
      <c r="B46" s="44" t="s">
        <v>408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44.8</v>
      </c>
      <c r="K46" s="56">
        <v>70.900000000000006</v>
      </c>
      <c r="L46" s="56">
        <v>0.4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2.5</v>
      </c>
      <c r="AA46" s="56">
        <v>0.2</v>
      </c>
      <c r="AB46" s="56">
        <v>1.3</v>
      </c>
      <c r="AC46" s="56">
        <v>0</v>
      </c>
      <c r="AD46" s="56">
        <v>0</v>
      </c>
      <c r="AE46" s="56">
        <v>10.8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4493.3</v>
      </c>
      <c r="AN46" s="56">
        <v>0.3</v>
      </c>
      <c r="AO46" s="56">
        <v>0.2</v>
      </c>
      <c r="AP46" s="56">
        <v>493.8</v>
      </c>
      <c r="AQ46" s="56">
        <v>6.1</v>
      </c>
      <c r="AR46" s="56">
        <v>3.4</v>
      </c>
      <c r="AS46" s="56">
        <v>0</v>
      </c>
      <c r="AT46" s="56">
        <v>0</v>
      </c>
      <c r="AU46" s="56">
        <v>0</v>
      </c>
      <c r="AV46" s="56">
        <v>2042.9</v>
      </c>
      <c r="AW46" s="56">
        <v>0</v>
      </c>
      <c r="AX46" s="56">
        <v>0</v>
      </c>
      <c r="AY46" s="56">
        <v>0</v>
      </c>
      <c r="AZ46" s="56">
        <v>64.5</v>
      </c>
      <c r="BA46" s="56">
        <v>3.8</v>
      </c>
      <c r="BB46" s="56">
        <v>1.8</v>
      </c>
      <c r="BC46" s="56">
        <v>0</v>
      </c>
      <c r="BD46" s="56">
        <v>167.3</v>
      </c>
      <c r="BE46" s="56">
        <v>10</v>
      </c>
      <c r="BF46" s="56">
        <v>0</v>
      </c>
      <c r="BG46" s="56">
        <v>0.4</v>
      </c>
      <c r="BH46" s="56">
        <v>0</v>
      </c>
      <c r="BI46" s="56">
        <v>0</v>
      </c>
      <c r="BJ46" s="56">
        <v>0</v>
      </c>
      <c r="BK46" s="56">
        <v>303.5</v>
      </c>
      <c r="BL46" s="56">
        <v>4.8</v>
      </c>
      <c r="BM46" s="56">
        <v>0.4</v>
      </c>
      <c r="BN46" s="56">
        <v>0</v>
      </c>
      <c r="BO46" s="56">
        <v>0</v>
      </c>
      <c r="BP46" s="82">
        <f t="shared" si="4"/>
        <v>7727.4</v>
      </c>
      <c r="BQ46" s="56">
        <f t="shared" si="1"/>
        <v>2655.7</v>
      </c>
      <c r="BR46" s="56">
        <v>1373.4</v>
      </c>
      <c r="BS46" s="56">
        <v>1282.3</v>
      </c>
      <c r="BT46" s="82">
        <f t="shared" si="2"/>
        <v>10383.099999999999</v>
      </c>
      <c r="BU46" s="56">
        <v>1979.4</v>
      </c>
      <c r="BV46" s="56">
        <v>5.0999999999999996</v>
      </c>
      <c r="BW46" s="56">
        <v>350.3</v>
      </c>
      <c r="BX46" s="82">
        <f t="shared" si="3"/>
        <v>12717.899999999998</v>
      </c>
      <c r="BY46" s="91">
        <f>ROUND(BX46-Tabla7!CB46,3)</f>
        <v>0</v>
      </c>
    </row>
    <row r="47" spans="2:77" ht="14.45" customHeight="1" x14ac:dyDescent="0.2">
      <c r="B47" s="44" t="s">
        <v>409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>
        <v>14.7</v>
      </c>
      <c r="AG47" s="56">
        <v>0.1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10476.799999999999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62.4</v>
      </c>
      <c r="AZ47" s="56">
        <v>0</v>
      </c>
      <c r="BA47" s="56">
        <v>0.1</v>
      </c>
      <c r="BB47" s="56">
        <v>0</v>
      </c>
      <c r="BC47" s="56">
        <v>0</v>
      </c>
      <c r="BD47" s="56">
        <v>0</v>
      </c>
      <c r="BE47" s="56">
        <v>2</v>
      </c>
      <c r="BF47" s="56">
        <v>36.799999999999997</v>
      </c>
      <c r="BG47" s="56">
        <v>0</v>
      </c>
      <c r="BH47" s="56">
        <v>0</v>
      </c>
      <c r="BI47" s="56">
        <v>0</v>
      </c>
      <c r="BJ47" s="56">
        <v>0</v>
      </c>
      <c r="BK47" s="56">
        <v>4.8</v>
      </c>
      <c r="BL47" s="56">
        <v>0</v>
      </c>
      <c r="BM47" s="56">
        <v>0</v>
      </c>
      <c r="BN47" s="56">
        <v>0</v>
      </c>
      <c r="BO47" s="56">
        <v>0</v>
      </c>
      <c r="BP47" s="82">
        <f t="shared" si="4"/>
        <v>10597.699999999997</v>
      </c>
      <c r="BQ47" s="56">
        <f t="shared" si="1"/>
        <v>2279.6999999999998</v>
      </c>
      <c r="BR47" s="56">
        <v>1182.3</v>
      </c>
      <c r="BS47" s="56">
        <v>1097.4000000000001</v>
      </c>
      <c r="BT47" s="82">
        <f t="shared" si="2"/>
        <v>12877.399999999998</v>
      </c>
      <c r="BU47" s="56">
        <v>1066.9000000000001</v>
      </c>
      <c r="BV47" s="56">
        <v>0.3</v>
      </c>
      <c r="BW47" s="56">
        <v>730.2</v>
      </c>
      <c r="BX47" s="82">
        <f t="shared" si="3"/>
        <v>14674.799999999997</v>
      </c>
      <c r="BY47" s="91">
        <f>ROUND(BX47-Tabla7!CB47,3)</f>
        <v>0</v>
      </c>
    </row>
    <row r="48" spans="2:77" ht="14.45" customHeight="1" x14ac:dyDescent="0.2">
      <c r="B48" s="44" t="s">
        <v>410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26.7</v>
      </c>
      <c r="AF48" s="56">
        <v>16</v>
      </c>
      <c r="AG48" s="56">
        <v>0</v>
      </c>
      <c r="AH48" s="56">
        <v>0</v>
      </c>
      <c r="AI48" s="56">
        <v>0</v>
      </c>
      <c r="AJ48" s="56">
        <v>201.6</v>
      </c>
      <c r="AK48" s="56">
        <v>0</v>
      </c>
      <c r="AL48" s="56">
        <v>388.2</v>
      </c>
      <c r="AM48" s="56">
        <v>0.6</v>
      </c>
      <c r="AN48" s="56">
        <v>0</v>
      </c>
      <c r="AO48" s="56">
        <v>29474.400000000001</v>
      </c>
      <c r="AP48" s="56">
        <v>171.1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4.0999999999999996</v>
      </c>
      <c r="BD48" s="56">
        <v>0</v>
      </c>
      <c r="BE48" s="56">
        <v>850.7</v>
      </c>
      <c r="BF48" s="56">
        <v>0</v>
      </c>
      <c r="BG48" s="56">
        <v>0</v>
      </c>
      <c r="BH48" s="56">
        <v>0</v>
      </c>
      <c r="BI48" s="56">
        <v>0</v>
      </c>
      <c r="BJ48" s="56">
        <v>0</v>
      </c>
      <c r="BK48" s="56">
        <v>0</v>
      </c>
      <c r="BL48" s="56">
        <v>84.8</v>
      </c>
      <c r="BM48" s="56">
        <v>0</v>
      </c>
      <c r="BN48" s="56">
        <v>0</v>
      </c>
      <c r="BO48" s="56">
        <v>0</v>
      </c>
      <c r="BP48" s="82">
        <f t="shared" si="4"/>
        <v>31218.199999999997</v>
      </c>
      <c r="BQ48" s="56">
        <f t="shared" si="1"/>
        <v>1519.1</v>
      </c>
      <c r="BR48" s="56">
        <v>641.9</v>
      </c>
      <c r="BS48" s="56">
        <v>877.2</v>
      </c>
      <c r="BT48" s="82">
        <f t="shared" si="2"/>
        <v>32737.299999999996</v>
      </c>
      <c r="BU48" s="56">
        <v>0</v>
      </c>
      <c r="BV48" s="56">
        <v>0</v>
      </c>
      <c r="BW48" s="56">
        <v>3406.0000000000005</v>
      </c>
      <c r="BX48" s="82">
        <f t="shared" si="3"/>
        <v>36143.299999999996</v>
      </c>
      <c r="BY48" s="91">
        <f>ROUND(BX48-Tabla7!CB48,3)</f>
        <v>0</v>
      </c>
    </row>
    <row r="49" spans="2:77" ht="14.45" customHeight="1" x14ac:dyDescent="0.2">
      <c r="B49" s="44" t="s">
        <v>411</v>
      </c>
      <c r="C49" s="56">
        <v>2.6</v>
      </c>
      <c r="D49" s="56">
        <v>0</v>
      </c>
      <c r="E49" s="56">
        <v>0</v>
      </c>
      <c r="F49" s="56">
        <v>0.9</v>
      </c>
      <c r="G49" s="56">
        <v>5.2</v>
      </c>
      <c r="H49" s="56">
        <v>8.1</v>
      </c>
      <c r="I49" s="56">
        <v>3</v>
      </c>
      <c r="J49" s="56">
        <v>0</v>
      </c>
      <c r="K49" s="56">
        <v>0</v>
      </c>
      <c r="L49" s="56">
        <v>1.9</v>
      </c>
      <c r="M49" s="56">
        <v>9.6</v>
      </c>
      <c r="N49" s="56">
        <v>18</v>
      </c>
      <c r="O49" s="56">
        <v>0</v>
      </c>
      <c r="P49" s="56">
        <v>3.1</v>
      </c>
      <c r="Q49" s="56">
        <v>4.7</v>
      </c>
      <c r="R49" s="56">
        <v>0</v>
      </c>
      <c r="S49" s="56">
        <v>23.4</v>
      </c>
      <c r="T49" s="56">
        <v>9.1</v>
      </c>
      <c r="U49" s="56">
        <v>7.8</v>
      </c>
      <c r="V49" s="56">
        <v>20.5</v>
      </c>
      <c r="W49" s="56">
        <v>6.3</v>
      </c>
      <c r="X49" s="56">
        <v>0</v>
      </c>
      <c r="Y49" s="56">
        <v>2.2999999999999998</v>
      </c>
      <c r="Z49" s="56">
        <v>6.5</v>
      </c>
      <c r="AA49" s="56">
        <v>5</v>
      </c>
      <c r="AB49" s="56">
        <v>7</v>
      </c>
      <c r="AC49" s="56">
        <v>6.8</v>
      </c>
      <c r="AD49" s="56">
        <v>3.7</v>
      </c>
      <c r="AE49" s="56">
        <v>34</v>
      </c>
      <c r="AF49" s="56">
        <v>53.8</v>
      </c>
      <c r="AG49" s="56">
        <v>23.4</v>
      </c>
      <c r="AH49" s="56">
        <v>0</v>
      </c>
      <c r="AI49" s="56">
        <v>4.7</v>
      </c>
      <c r="AJ49" s="56">
        <v>37.5</v>
      </c>
      <c r="AK49" s="56">
        <v>9.1</v>
      </c>
      <c r="AL49" s="56">
        <v>13.2</v>
      </c>
      <c r="AM49" s="56">
        <v>87.7</v>
      </c>
      <c r="AN49" s="56">
        <v>22.5</v>
      </c>
      <c r="AO49" s="56">
        <v>141</v>
      </c>
      <c r="AP49" s="56">
        <v>36467</v>
      </c>
      <c r="AQ49" s="56">
        <v>90</v>
      </c>
      <c r="AR49" s="56">
        <v>9.6</v>
      </c>
      <c r="AS49" s="56">
        <v>5.4</v>
      </c>
      <c r="AT49" s="56">
        <v>3.4</v>
      </c>
      <c r="AU49" s="56">
        <v>0</v>
      </c>
      <c r="AV49" s="56">
        <v>19.8</v>
      </c>
      <c r="AW49" s="56">
        <v>44.6</v>
      </c>
      <c r="AX49" s="56">
        <v>43</v>
      </c>
      <c r="AY49" s="56">
        <v>79.3</v>
      </c>
      <c r="AZ49" s="56">
        <v>10.5</v>
      </c>
      <c r="BA49" s="56">
        <v>74.8</v>
      </c>
      <c r="BB49" s="56">
        <v>0</v>
      </c>
      <c r="BC49" s="56">
        <v>40.4</v>
      </c>
      <c r="BD49" s="56">
        <v>241.7</v>
      </c>
      <c r="BE49" s="56">
        <v>695</v>
      </c>
      <c r="BF49" s="56">
        <v>147</v>
      </c>
      <c r="BG49" s="56">
        <v>35.9</v>
      </c>
      <c r="BH49" s="56">
        <v>2.2999999999999998</v>
      </c>
      <c r="BI49" s="56">
        <v>31.4</v>
      </c>
      <c r="BJ49" s="56">
        <v>1.6</v>
      </c>
      <c r="BK49" s="56">
        <v>14.5</v>
      </c>
      <c r="BL49" s="56">
        <v>270.7</v>
      </c>
      <c r="BM49" s="56">
        <v>0</v>
      </c>
      <c r="BN49" s="56">
        <v>0</v>
      </c>
      <c r="BO49" s="56">
        <v>0</v>
      </c>
      <c r="BP49" s="82">
        <f t="shared" si="4"/>
        <v>38910.30000000001</v>
      </c>
      <c r="BQ49" s="56">
        <f t="shared" si="1"/>
        <v>5069.7</v>
      </c>
      <c r="BR49" s="56">
        <v>3137.7</v>
      </c>
      <c r="BS49" s="56">
        <v>1932</v>
      </c>
      <c r="BT49" s="82">
        <f t="shared" si="2"/>
        <v>43980.000000000007</v>
      </c>
      <c r="BU49" s="56">
        <v>0</v>
      </c>
      <c r="BV49" s="56">
        <v>0</v>
      </c>
      <c r="BW49" s="56">
        <v>404.4</v>
      </c>
      <c r="BX49" s="82">
        <f t="shared" si="3"/>
        <v>44384.400000000009</v>
      </c>
      <c r="BY49" s="91">
        <f>ROUND(BX49-Tabla7!CB49,3)</f>
        <v>0</v>
      </c>
    </row>
    <row r="50" spans="2:77" ht="14.45" customHeight="1" x14ac:dyDescent="0.2">
      <c r="B50" s="44" t="s">
        <v>412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104.9</v>
      </c>
      <c r="AP50" s="56">
        <v>0</v>
      </c>
      <c r="AQ50" s="56">
        <v>41398.699999999997</v>
      </c>
      <c r="AR50" s="56">
        <v>0</v>
      </c>
      <c r="AS50" s="56">
        <v>0</v>
      </c>
      <c r="AT50" s="56">
        <v>0</v>
      </c>
      <c r="AU50" s="56">
        <v>0</v>
      </c>
      <c r="AV50" s="56">
        <v>0.6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498.2</v>
      </c>
      <c r="BF50" s="56">
        <v>0</v>
      </c>
      <c r="BG50" s="56">
        <v>0</v>
      </c>
      <c r="BH50" s="56">
        <v>0</v>
      </c>
      <c r="BI50" s="56">
        <v>0</v>
      </c>
      <c r="BJ50" s="56">
        <v>0</v>
      </c>
      <c r="BK50" s="56">
        <v>0</v>
      </c>
      <c r="BL50" s="56">
        <v>0</v>
      </c>
      <c r="BM50" s="56">
        <v>0</v>
      </c>
      <c r="BN50" s="56">
        <v>0</v>
      </c>
      <c r="BO50" s="56">
        <v>0</v>
      </c>
      <c r="BP50" s="82">
        <f t="shared" si="4"/>
        <v>42002.399999999994</v>
      </c>
      <c r="BQ50" s="56">
        <f t="shared" si="1"/>
        <v>2436.6999999999998</v>
      </c>
      <c r="BR50" s="56">
        <v>1325.5</v>
      </c>
      <c r="BS50" s="56">
        <v>1111.2</v>
      </c>
      <c r="BT50" s="82">
        <f t="shared" si="2"/>
        <v>44439.099999999991</v>
      </c>
      <c r="BU50" s="56">
        <v>0</v>
      </c>
      <c r="BV50" s="56">
        <v>0</v>
      </c>
      <c r="BW50" s="56">
        <v>738.3</v>
      </c>
      <c r="BX50" s="82">
        <f t="shared" si="3"/>
        <v>45177.399999999994</v>
      </c>
      <c r="BY50" s="91">
        <f>ROUND(BX50-Tabla7!CB50,3)</f>
        <v>0</v>
      </c>
    </row>
    <row r="51" spans="2:77" ht="14.45" customHeight="1" x14ac:dyDescent="0.2">
      <c r="B51" s="44" t="s">
        <v>413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242.4</v>
      </c>
      <c r="AR51" s="56">
        <v>18776.2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127.9</v>
      </c>
      <c r="BF51" s="56">
        <v>0</v>
      </c>
      <c r="BG51" s="56">
        <v>0</v>
      </c>
      <c r="BH51" s="56">
        <v>0</v>
      </c>
      <c r="BI51" s="56">
        <v>0</v>
      </c>
      <c r="BJ51" s="56">
        <v>0</v>
      </c>
      <c r="BK51" s="56">
        <v>0</v>
      </c>
      <c r="BL51" s="56">
        <v>0</v>
      </c>
      <c r="BM51" s="56">
        <v>0</v>
      </c>
      <c r="BN51" s="56">
        <v>0</v>
      </c>
      <c r="BO51" s="56">
        <v>0</v>
      </c>
      <c r="BP51" s="82">
        <f t="shared" si="4"/>
        <v>19146.500000000004</v>
      </c>
      <c r="BQ51" s="56">
        <f t="shared" si="1"/>
        <v>1111.9000000000001</v>
      </c>
      <c r="BR51" s="56">
        <v>887.9</v>
      </c>
      <c r="BS51" s="56">
        <v>224</v>
      </c>
      <c r="BT51" s="82">
        <f t="shared" si="2"/>
        <v>20258.400000000005</v>
      </c>
      <c r="BU51" s="56">
        <v>0</v>
      </c>
      <c r="BV51" s="56">
        <v>0</v>
      </c>
      <c r="BW51" s="56">
        <v>1675.6</v>
      </c>
      <c r="BX51" s="82">
        <f t="shared" si="3"/>
        <v>21934.000000000004</v>
      </c>
      <c r="BY51" s="91">
        <f>ROUND(BX51-Tabla7!CB51,3)</f>
        <v>0</v>
      </c>
    </row>
    <row r="52" spans="2:77" ht="14.45" customHeight="1" x14ac:dyDescent="0.2">
      <c r="B52" s="44" t="s">
        <v>414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105.1</v>
      </c>
      <c r="AF52" s="56">
        <v>20.5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5487.5</v>
      </c>
      <c r="AR52" s="56">
        <v>144.80000000000001</v>
      </c>
      <c r="AS52" s="56">
        <v>11582.6</v>
      </c>
      <c r="AT52" s="56">
        <v>0</v>
      </c>
      <c r="AU52" s="56">
        <v>0</v>
      </c>
      <c r="AV52" s="56">
        <v>0.5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30.9</v>
      </c>
      <c r="BF52" s="56">
        <v>0</v>
      </c>
      <c r="BG52" s="56">
        <v>0</v>
      </c>
      <c r="BH52" s="56">
        <v>0</v>
      </c>
      <c r="BI52" s="56">
        <v>0</v>
      </c>
      <c r="BJ52" s="56">
        <v>0</v>
      </c>
      <c r="BK52" s="56">
        <v>0</v>
      </c>
      <c r="BL52" s="56">
        <v>0</v>
      </c>
      <c r="BM52" s="56">
        <v>0</v>
      </c>
      <c r="BN52" s="56">
        <v>0</v>
      </c>
      <c r="BO52" s="56">
        <v>0</v>
      </c>
      <c r="BP52" s="82">
        <f t="shared" si="4"/>
        <v>17371.900000000001</v>
      </c>
      <c r="BQ52" s="56">
        <f t="shared" si="1"/>
        <v>877.2</v>
      </c>
      <c r="BR52" s="56">
        <v>279.60000000000002</v>
      </c>
      <c r="BS52" s="56">
        <v>597.6</v>
      </c>
      <c r="BT52" s="82">
        <f t="shared" si="2"/>
        <v>18249.100000000002</v>
      </c>
      <c r="BU52" s="56">
        <v>0</v>
      </c>
      <c r="BV52" s="56">
        <v>0</v>
      </c>
      <c r="BW52" s="56">
        <v>475.2</v>
      </c>
      <c r="BX52" s="82">
        <f t="shared" si="3"/>
        <v>18724.300000000003</v>
      </c>
      <c r="BY52" s="91">
        <f>ROUND(BX52-Tabla7!CB52,3)</f>
        <v>0</v>
      </c>
    </row>
    <row r="53" spans="2:77" ht="14.45" customHeight="1" x14ac:dyDescent="0.2">
      <c r="B53" s="44" t="s">
        <v>681</v>
      </c>
      <c r="C53" s="56">
        <v>77.2</v>
      </c>
      <c r="D53" s="56">
        <v>0</v>
      </c>
      <c r="E53" s="56">
        <v>0</v>
      </c>
      <c r="F53" s="56">
        <v>4.4000000000000004</v>
      </c>
      <c r="G53" s="56">
        <v>156.4</v>
      </c>
      <c r="H53" s="56">
        <v>51.8</v>
      </c>
      <c r="I53" s="56">
        <v>7.3</v>
      </c>
      <c r="J53" s="56">
        <v>5.7</v>
      </c>
      <c r="K53" s="56">
        <v>4.3</v>
      </c>
      <c r="L53" s="56">
        <v>3.9</v>
      </c>
      <c r="M53" s="56">
        <v>17.600000000000001</v>
      </c>
      <c r="N53" s="56">
        <v>2.6</v>
      </c>
      <c r="O53" s="56">
        <v>28.7</v>
      </c>
      <c r="P53" s="56">
        <v>40.799999999999997</v>
      </c>
      <c r="Q53" s="56">
        <v>5</v>
      </c>
      <c r="R53" s="56">
        <v>48.6</v>
      </c>
      <c r="S53" s="56">
        <v>11.1</v>
      </c>
      <c r="T53" s="56">
        <v>13.8</v>
      </c>
      <c r="U53" s="56">
        <v>24.8</v>
      </c>
      <c r="V53" s="56">
        <v>48.4</v>
      </c>
      <c r="W53" s="56">
        <v>2.4</v>
      </c>
      <c r="X53" s="56">
        <v>8.1</v>
      </c>
      <c r="Y53" s="56">
        <v>19.600000000000001</v>
      </c>
      <c r="Z53" s="56">
        <v>15.5</v>
      </c>
      <c r="AA53" s="56">
        <v>0.7</v>
      </c>
      <c r="AB53" s="56">
        <v>17.3</v>
      </c>
      <c r="AC53" s="56">
        <v>3304.2</v>
      </c>
      <c r="AD53" s="56">
        <v>185.2</v>
      </c>
      <c r="AE53" s="56">
        <v>709.5</v>
      </c>
      <c r="AF53" s="56">
        <v>529.9</v>
      </c>
      <c r="AG53" s="56">
        <v>75.900000000000006</v>
      </c>
      <c r="AH53" s="56">
        <v>3.4</v>
      </c>
      <c r="AI53" s="56">
        <v>0.3</v>
      </c>
      <c r="AJ53" s="56">
        <v>151.30000000000001</v>
      </c>
      <c r="AK53" s="56">
        <v>3.8</v>
      </c>
      <c r="AL53" s="56">
        <v>515.4</v>
      </c>
      <c r="AM53" s="56">
        <v>10.4</v>
      </c>
      <c r="AN53" s="56">
        <v>68.3</v>
      </c>
      <c r="AO53" s="56">
        <v>32.799999999999997</v>
      </c>
      <c r="AP53" s="56">
        <v>23</v>
      </c>
      <c r="AQ53" s="56">
        <v>357.1</v>
      </c>
      <c r="AR53" s="56">
        <v>368.8</v>
      </c>
      <c r="AS53" s="56">
        <v>0</v>
      </c>
      <c r="AT53" s="56">
        <v>55147.8</v>
      </c>
      <c r="AU53" s="56">
        <v>0</v>
      </c>
      <c r="AV53" s="56">
        <v>137.80000000000001</v>
      </c>
      <c r="AW53" s="56">
        <v>56.1</v>
      </c>
      <c r="AX53" s="56">
        <v>2.6</v>
      </c>
      <c r="AY53" s="56">
        <v>37.1</v>
      </c>
      <c r="AZ53" s="56">
        <v>16.2</v>
      </c>
      <c r="BA53" s="56">
        <v>3.5</v>
      </c>
      <c r="BB53" s="56">
        <v>2.2999999999999998</v>
      </c>
      <c r="BC53" s="56">
        <v>1.6</v>
      </c>
      <c r="BD53" s="56">
        <v>42.3</v>
      </c>
      <c r="BE53" s="56">
        <v>334.5</v>
      </c>
      <c r="BF53" s="56">
        <v>30.5</v>
      </c>
      <c r="BG53" s="56">
        <v>63</v>
      </c>
      <c r="BH53" s="56">
        <v>61.4</v>
      </c>
      <c r="BI53" s="56">
        <v>26.8</v>
      </c>
      <c r="BJ53" s="56">
        <v>102.1</v>
      </c>
      <c r="BK53" s="56">
        <v>203.8</v>
      </c>
      <c r="BL53" s="56">
        <v>3.2</v>
      </c>
      <c r="BM53" s="56">
        <v>2.6</v>
      </c>
      <c r="BN53" s="56">
        <v>0</v>
      </c>
      <c r="BO53" s="56">
        <v>0</v>
      </c>
      <c r="BP53" s="82">
        <f t="shared" si="4"/>
        <v>63230.500000000007</v>
      </c>
      <c r="BQ53" s="56">
        <f t="shared" si="1"/>
        <v>1763.2</v>
      </c>
      <c r="BR53" s="56">
        <v>946.5</v>
      </c>
      <c r="BS53" s="56">
        <v>816.7</v>
      </c>
      <c r="BT53" s="82">
        <f t="shared" si="2"/>
        <v>64993.700000000004</v>
      </c>
      <c r="BU53" s="56">
        <v>0</v>
      </c>
      <c r="BV53" s="56">
        <v>0</v>
      </c>
      <c r="BW53" s="56">
        <v>1580.9</v>
      </c>
      <c r="BX53" s="82">
        <f t="shared" si="3"/>
        <v>66574.600000000006</v>
      </c>
      <c r="BY53" s="91">
        <f>ROUND(BX53-Tabla7!CB53,3)</f>
        <v>0</v>
      </c>
    </row>
    <row r="54" spans="2:77" ht="14.45" customHeight="1" x14ac:dyDescent="0.2">
      <c r="B54" s="44" t="s">
        <v>679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93353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0</v>
      </c>
      <c r="BF54" s="56">
        <v>0</v>
      </c>
      <c r="BG54" s="56">
        <v>0</v>
      </c>
      <c r="BH54" s="56">
        <v>0</v>
      </c>
      <c r="BI54" s="56">
        <v>0</v>
      </c>
      <c r="BJ54" s="56">
        <v>0</v>
      </c>
      <c r="BK54" s="56">
        <v>0</v>
      </c>
      <c r="BL54" s="56">
        <v>0</v>
      </c>
      <c r="BM54" s="56">
        <v>0</v>
      </c>
      <c r="BN54" s="56">
        <v>0</v>
      </c>
      <c r="BO54" s="56">
        <v>0</v>
      </c>
      <c r="BP54" s="82">
        <f t="shared" si="4"/>
        <v>93353</v>
      </c>
      <c r="BQ54" s="56">
        <f t="shared" si="1"/>
        <v>0</v>
      </c>
      <c r="BR54" s="56">
        <v>0</v>
      </c>
      <c r="BS54" s="56">
        <v>0</v>
      </c>
      <c r="BT54" s="82">
        <f t="shared" si="2"/>
        <v>93353</v>
      </c>
      <c r="BU54" s="56">
        <v>0</v>
      </c>
      <c r="BV54" s="56">
        <v>0</v>
      </c>
      <c r="BW54" s="56">
        <v>0</v>
      </c>
      <c r="BX54" s="82">
        <f t="shared" si="3"/>
        <v>93353</v>
      </c>
      <c r="BY54" s="91">
        <f>ROUND(BX54-Tabla7!CB54,3)</f>
        <v>0</v>
      </c>
    </row>
    <row r="55" spans="2:77" ht="14.45" customHeight="1" x14ac:dyDescent="0.2">
      <c r="B55" s="44" t="s">
        <v>415</v>
      </c>
      <c r="C55" s="56">
        <v>31.6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116.3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364</v>
      </c>
      <c r="AD55" s="56">
        <v>0</v>
      </c>
      <c r="AE55" s="56">
        <v>184.8</v>
      </c>
      <c r="AF55" s="56">
        <v>6.6</v>
      </c>
      <c r="AG55" s="56">
        <v>0.3</v>
      </c>
      <c r="AH55" s="56">
        <v>0</v>
      </c>
      <c r="AI55" s="56">
        <v>0</v>
      </c>
      <c r="AJ55" s="56">
        <v>399</v>
      </c>
      <c r="AK55" s="56">
        <v>0</v>
      </c>
      <c r="AL55" s="56">
        <v>0</v>
      </c>
      <c r="AM55" s="56">
        <v>22.3</v>
      </c>
      <c r="AN55" s="56">
        <v>0</v>
      </c>
      <c r="AO55" s="56">
        <v>41.3</v>
      </c>
      <c r="AP55" s="56">
        <v>122.9</v>
      </c>
      <c r="AQ55" s="56">
        <v>306.8</v>
      </c>
      <c r="AR55" s="56">
        <v>412.7</v>
      </c>
      <c r="AS55" s="56">
        <v>0</v>
      </c>
      <c r="AT55" s="56">
        <v>0</v>
      </c>
      <c r="AU55" s="56">
        <v>0</v>
      </c>
      <c r="AV55" s="56">
        <v>42786.400000000001</v>
      </c>
      <c r="AW55" s="56">
        <v>363.1</v>
      </c>
      <c r="AX55" s="56">
        <v>7.8</v>
      </c>
      <c r="AY55" s="56">
        <v>144.5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416.3</v>
      </c>
      <c r="BF55" s="56">
        <v>0</v>
      </c>
      <c r="BG55" s="56">
        <v>0</v>
      </c>
      <c r="BH55" s="56">
        <v>0.3</v>
      </c>
      <c r="BI55" s="56">
        <v>0</v>
      </c>
      <c r="BJ55" s="56">
        <v>0</v>
      </c>
      <c r="BK55" s="56">
        <v>161.19999999999999</v>
      </c>
      <c r="BL55" s="56">
        <v>2.2999999999999998</v>
      </c>
      <c r="BM55" s="56">
        <v>0</v>
      </c>
      <c r="BN55" s="56">
        <v>0</v>
      </c>
      <c r="BO55" s="56">
        <v>0</v>
      </c>
      <c r="BP55" s="82">
        <f t="shared" si="4"/>
        <v>45890.500000000007</v>
      </c>
      <c r="BQ55" s="56">
        <f t="shared" si="1"/>
        <v>2729.5</v>
      </c>
      <c r="BR55" s="56">
        <v>1424.6</v>
      </c>
      <c r="BS55" s="56">
        <v>1304.9000000000001</v>
      </c>
      <c r="BT55" s="82">
        <f t="shared" si="2"/>
        <v>48620.000000000007</v>
      </c>
      <c r="BU55" s="56">
        <v>0</v>
      </c>
      <c r="BV55" s="56">
        <v>0</v>
      </c>
      <c r="BW55" s="56">
        <v>8841</v>
      </c>
      <c r="BX55" s="82">
        <f t="shared" si="3"/>
        <v>57461.000000000007</v>
      </c>
      <c r="BY55" s="91">
        <f>ROUND(BX55-Tabla7!CB55,3)</f>
        <v>0</v>
      </c>
    </row>
    <row r="56" spans="2:77" ht="14.45" customHeight="1" x14ac:dyDescent="0.2">
      <c r="B56" s="44" t="s">
        <v>416</v>
      </c>
      <c r="C56" s="56">
        <v>7.2</v>
      </c>
      <c r="D56" s="56">
        <v>0</v>
      </c>
      <c r="E56" s="56">
        <v>0</v>
      </c>
      <c r="F56" s="56">
        <v>48.6</v>
      </c>
      <c r="G56" s="56">
        <v>21.1</v>
      </c>
      <c r="H56" s="56">
        <v>0</v>
      </c>
      <c r="I56" s="56">
        <v>0</v>
      </c>
      <c r="J56" s="56">
        <v>0</v>
      </c>
      <c r="K56" s="56">
        <v>0</v>
      </c>
      <c r="L56" s="56">
        <v>8.5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247.7</v>
      </c>
      <c r="X56" s="56">
        <v>0</v>
      </c>
      <c r="Y56" s="56">
        <v>91.8</v>
      </c>
      <c r="Z56" s="56">
        <v>750.7</v>
      </c>
      <c r="AA56" s="56">
        <v>38.5</v>
      </c>
      <c r="AB56" s="56">
        <v>0</v>
      </c>
      <c r="AC56" s="56">
        <v>163.4</v>
      </c>
      <c r="AD56" s="56">
        <v>0</v>
      </c>
      <c r="AE56" s="56">
        <v>659.8</v>
      </c>
      <c r="AF56" s="56">
        <v>1.9</v>
      </c>
      <c r="AG56" s="56">
        <v>0.7</v>
      </c>
      <c r="AH56" s="56">
        <v>0</v>
      </c>
      <c r="AI56" s="56">
        <v>0</v>
      </c>
      <c r="AJ56" s="56">
        <v>80.2</v>
      </c>
      <c r="AK56" s="56">
        <v>0</v>
      </c>
      <c r="AL56" s="56">
        <v>0</v>
      </c>
      <c r="AM56" s="56">
        <v>0</v>
      </c>
      <c r="AN56" s="56">
        <v>0</v>
      </c>
      <c r="AO56" s="56">
        <v>131.80000000000001</v>
      </c>
      <c r="AP56" s="56">
        <v>0</v>
      </c>
      <c r="AQ56" s="56">
        <v>0</v>
      </c>
      <c r="AR56" s="56">
        <v>0</v>
      </c>
      <c r="AS56" s="56">
        <v>0</v>
      </c>
      <c r="AT56" s="56">
        <v>271.8</v>
      </c>
      <c r="AU56" s="56">
        <v>0</v>
      </c>
      <c r="AV56" s="56">
        <v>0</v>
      </c>
      <c r="AW56" s="56">
        <v>22735.4</v>
      </c>
      <c r="AX56" s="56">
        <v>31.2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56">
        <v>639</v>
      </c>
      <c r="BF56" s="56">
        <v>0</v>
      </c>
      <c r="BG56" s="56">
        <v>0</v>
      </c>
      <c r="BH56" s="56">
        <v>0</v>
      </c>
      <c r="BI56" s="56">
        <v>0</v>
      </c>
      <c r="BJ56" s="56">
        <v>0</v>
      </c>
      <c r="BK56" s="56">
        <v>33.200000000000003</v>
      </c>
      <c r="BL56" s="56">
        <v>0</v>
      </c>
      <c r="BM56" s="56">
        <v>0</v>
      </c>
      <c r="BN56" s="56">
        <v>0</v>
      </c>
      <c r="BO56" s="56">
        <v>0</v>
      </c>
      <c r="BP56" s="82">
        <f t="shared" si="4"/>
        <v>25962.500000000004</v>
      </c>
      <c r="BQ56" s="56">
        <f t="shared" si="1"/>
        <v>1553.4</v>
      </c>
      <c r="BR56" s="56">
        <v>925.4</v>
      </c>
      <c r="BS56" s="56">
        <v>628</v>
      </c>
      <c r="BT56" s="82">
        <f t="shared" si="2"/>
        <v>27515.900000000005</v>
      </c>
      <c r="BU56" s="56">
        <v>0</v>
      </c>
      <c r="BV56" s="56">
        <v>0.2</v>
      </c>
      <c r="BW56" s="56">
        <v>656.8</v>
      </c>
      <c r="BX56" s="82">
        <f t="shared" si="3"/>
        <v>28172.900000000005</v>
      </c>
      <c r="BY56" s="91">
        <f>ROUND(BX56-Tabla7!CB56,3)</f>
        <v>0</v>
      </c>
    </row>
    <row r="57" spans="2:77" ht="14.45" customHeight="1" x14ac:dyDescent="0.2">
      <c r="B57" s="44" t="s">
        <v>417</v>
      </c>
      <c r="C57" s="56">
        <v>90.2</v>
      </c>
      <c r="D57" s="56">
        <v>2.5</v>
      </c>
      <c r="E57" s="56">
        <v>5.5</v>
      </c>
      <c r="F57" s="56">
        <v>10.1</v>
      </c>
      <c r="G57" s="56">
        <v>229.1</v>
      </c>
      <c r="H57" s="56">
        <v>71.8</v>
      </c>
      <c r="I57" s="56">
        <v>11.8</v>
      </c>
      <c r="J57" s="56">
        <v>17.7</v>
      </c>
      <c r="K57" s="56">
        <v>14.8</v>
      </c>
      <c r="L57" s="56">
        <v>58.2</v>
      </c>
      <c r="M57" s="56">
        <v>287.10000000000002</v>
      </c>
      <c r="N57" s="56">
        <v>753.8</v>
      </c>
      <c r="O57" s="56">
        <v>83.1</v>
      </c>
      <c r="P57" s="56">
        <v>44.7</v>
      </c>
      <c r="Q57" s="56">
        <v>57.5</v>
      </c>
      <c r="R57" s="56">
        <v>129.9</v>
      </c>
      <c r="S57" s="56">
        <v>165.6</v>
      </c>
      <c r="T57" s="56">
        <v>189.1</v>
      </c>
      <c r="U57" s="56">
        <v>249</v>
      </c>
      <c r="V57" s="56">
        <v>566.70000000000005</v>
      </c>
      <c r="W57" s="56">
        <v>677.6</v>
      </c>
      <c r="X57" s="56">
        <v>77</v>
      </c>
      <c r="Y57" s="56">
        <v>19.100000000000001</v>
      </c>
      <c r="Z57" s="56">
        <v>104.6</v>
      </c>
      <c r="AA57" s="56">
        <v>20.7</v>
      </c>
      <c r="AB57" s="56">
        <v>29.4</v>
      </c>
      <c r="AC57" s="56">
        <v>83.8</v>
      </c>
      <c r="AD57" s="56">
        <v>13.2</v>
      </c>
      <c r="AE57" s="56">
        <v>301.8</v>
      </c>
      <c r="AF57" s="56">
        <v>23.6</v>
      </c>
      <c r="AG57" s="56">
        <v>8.9</v>
      </c>
      <c r="AH57" s="56">
        <v>4.4000000000000004</v>
      </c>
      <c r="AI57" s="56">
        <v>18.600000000000001</v>
      </c>
      <c r="AJ57" s="56">
        <v>22.3</v>
      </c>
      <c r="AK57" s="56">
        <v>3.6</v>
      </c>
      <c r="AL57" s="56">
        <v>4.3</v>
      </c>
      <c r="AM57" s="56">
        <v>40</v>
      </c>
      <c r="AN57" s="56">
        <v>12.2</v>
      </c>
      <c r="AO57" s="56">
        <v>126.2</v>
      </c>
      <c r="AP57" s="56">
        <v>888.7</v>
      </c>
      <c r="AQ57" s="56">
        <v>41.6</v>
      </c>
      <c r="AR57" s="56">
        <v>24.3</v>
      </c>
      <c r="AS57" s="56">
        <v>14.5</v>
      </c>
      <c r="AT57" s="56">
        <v>13.6</v>
      </c>
      <c r="AU57" s="56">
        <v>0</v>
      </c>
      <c r="AV57" s="56">
        <v>173.5</v>
      </c>
      <c r="AW57" s="56">
        <v>461.2</v>
      </c>
      <c r="AX57" s="56">
        <v>8212.7999999999993</v>
      </c>
      <c r="AY57" s="56">
        <v>32.200000000000003</v>
      </c>
      <c r="AZ57" s="56">
        <v>32.299999999999997</v>
      </c>
      <c r="BA57" s="56">
        <v>10.9</v>
      </c>
      <c r="BB57" s="56">
        <v>7.3</v>
      </c>
      <c r="BC57" s="56">
        <v>18.3</v>
      </c>
      <c r="BD57" s="56">
        <v>43.3</v>
      </c>
      <c r="BE57" s="56">
        <v>121.8</v>
      </c>
      <c r="BF57" s="56">
        <v>4440.6000000000004</v>
      </c>
      <c r="BG57" s="56">
        <v>720.1</v>
      </c>
      <c r="BH57" s="56">
        <v>14.9</v>
      </c>
      <c r="BI57" s="56">
        <v>4.5999999999999996</v>
      </c>
      <c r="BJ57" s="56">
        <v>9.4</v>
      </c>
      <c r="BK57" s="56">
        <v>10.6</v>
      </c>
      <c r="BL57" s="56">
        <v>1.1000000000000001</v>
      </c>
      <c r="BM57" s="56">
        <v>0.2</v>
      </c>
      <c r="BN57" s="56">
        <v>0</v>
      </c>
      <c r="BO57" s="56">
        <v>0</v>
      </c>
      <c r="BP57" s="82">
        <f t="shared" si="4"/>
        <v>19927.299999999996</v>
      </c>
      <c r="BQ57" s="56">
        <f t="shared" si="1"/>
        <v>540.79999999999995</v>
      </c>
      <c r="BR57" s="56">
        <v>295.89999999999998</v>
      </c>
      <c r="BS57" s="56">
        <v>244.9</v>
      </c>
      <c r="BT57" s="82">
        <f t="shared" si="2"/>
        <v>20468.099999999995</v>
      </c>
      <c r="BU57" s="56">
        <v>0</v>
      </c>
      <c r="BV57" s="56">
        <v>0</v>
      </c>
      <c r="BW57" s="56">
        <v>48.6</v>
      </c>
      <c r="BX57" s="82">
        <f t="shared" si="3"/>
        <v>20516.699999999993</v>
      </c>
      <c r="BY57" s="91">
        <f>ROUND(BX57-Tabla7!CB57,3)</f>
        <v>0</v>
      </c>
    </row>
    <row r="58" spans="2:77" ht="14.45" customHeight="1" x14ac:dyDescent="0.2">
      <c r="B58" s="44" t="s">
        <v>418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28.3</v>
      </c>
      <c r="AF58" s="56">
        <v>47.8</v>
      </c>
      <c r="AG58" s="56">
        <v>4.4000000000000004</v>
      </c>
      <c r="AH58" s="56">
        <v>0</v>
      </c>
      <c r="AI58" s="56">
        <v>0</v>
      </c>
      <c r="AJ58" s="56">
        <v>381.3</v>
      </c>
      <c r="AK58" s="56">
        <v>0</v>
      </c>
      <c r="AL58" s="56">
        <v>0</v>
      </c>
      <c r="AM58" s="56">
        <v>276.89999999999998</v>
      </c>
      <c r="AN58" s="56">
        <v>657.7</v>
      </c>
      <c r="AO58" s="56">
        <v>450.4</v>
      </c>
      <c r="AP58" s="56">
        <v>0</v>
      </c>
      <c r="AQ58" s="56">
        <v>0</v>
      </c>
      <c r="AR58" s="56">
        <v>0</v>
      </c>
      <c r="AS58" s="56">
        <v>0</v>
      </c>
      <c r="AT58" s="56">
        <v>236.1</v>
      </c>
      <c r="AU58" s="56">
        <v>0</v>
      </c>
      <c r="AV58" s="56">
        <v>610.70000000000005</v>
      </c>
      <c r="AW58" s="56">
        <v>0</v>
      </c>
      <c r="AX58" s="56">
        <v>2.1</v>
      </c>
      <c r="AY58" s="56">
        <v>10922</v>
      </c>
      <c r="AZ58" s="56">
        <v>151</v>
      </c>
      <c r="BA58" s="56">
        <v>0</v>
      </c>
      <c r="BB58" s="56">
        <v>34</v>
      </c>
      <c r="BC58" s="56">
        <v>0</v>
      </c>
      <c r="BD58" s="56">
        <v>1271.8</v>
      </c>
      <c r="BE58" s="56">
        <v>5</v>
      </c>
      <c r="BF58" s="56">
        <v>0</v>
      </c>
      <c r="BG58" s="56">
        <v>0</v>
      </c>
      <c r="BH58" s="56">
        <v>0</v>
      </c>
      <c r="BI58" s="56">
        <v>0</v>
      </c>
      <c r="BJ58" s="56">
        <v>122.2</v>
      </c>
      <c r="BK58" s="56">
        <v>28.5</v>
      </c>
      <c r="BL58" s="56">
        <v>0</v>
      </c>
      <c r="BM58" s="56">
        <v>0</v>
      </c>
      <c r="BN58" s="56">
        <v>0</v>
      </c>
      <c r="BO58" s="56">
        <v>0</v>
      </c>
      <c r="BP58" s="82">
        <f t="shared" si="4"/>
        <v>15230.2</v>
      </c>
      <c r="BQ58" s="56">
        <f t="shared" si="1"/>
        <v>1229.3</v>
      </c>
      <c r="BR58" s="56">
        <v>900.5</v>
      </c>
      <c r="BS58" s="56">
        <v>328.8</v>
      </c>
      <c r="BT58" s="82">
        <f t="shared" si="2"/>
        <v>16459.5</v>
      </c>
      <c r="BU58" s="56">
        <v>0</v>
      </c>
      <c r="BV58" s="56">
        <v>0</v>
      </c>
      <c r="BW58" s="56">
        <v>552.4</v>
      </c>
      <c r="BX58" s="82">
        <f t="shared" si="3"/>
        <v>17011.900000000001</v>
      </c>
      <c r="BY58" s="91">
        <f>ROUND(BX58-Tabla7!CB58,3)</f>
        <v>0</v>
      </c>
    </row>
    <row r="59" spans="2:77" ht="14.45" customHeight="1" x14ac:dyDescent="0.2">
      <c r="B59" s="44" t="s">
        <v>419</v>
      </c>
      <c r="C59" s="56">
        <v>0</v>
      </c>
      <c r="D59" s="56">
        <v>0</v>
      </c>
      <c r="E59" s="56">
        <v>0</v>
      </c>
      <c r="F59" s="56">
        <v>0.8</v>
      </c>
      <c r="G59" s="56">
        <v>1626.7</v>
      </c>
      <c r="H59" s="56">
        <v>169.2</v>
      </c>
      <c r="I59" s="56">
        <v>64</v>
      </c>
      <c r="J59" s="56">
        <v>52.1</v>
      </c>
      <c r="K59" s="56">
        <v>10.4</v>
      </c>
      <c r="L59" s="56">
        <v>0</v>
      </c>
      <c r="M59" s="56">
        <v>658.8</v>
      </c>
      <c r="N59" s="56">
        <v>69.900000000000006</v>
      </c>
      <c r="O59" s="56">
        <v>146.9</v>
      </c>
      <c r="P59" s="56">
        <v>167.5</v>
      </c>
      <c r="Q59" s="56">
        <v>500.1</v>
      </c>
      <c r="R59" s="56">
        <v>120.8</v>
      </c>
      <c r="S59" s="56">
        <v>57.6</v>
      </c>
      <c r="T59" s="56">
        <v>171</v>
      </c>
      <c r="U59" s="56">
        <v>207.3</v>
      </c>
      <c r="V59" s="56">
        <v>742.1</v>
      </c>
      <c r="W59" s="56">
        <v>58.3</v>
      </c>
      <c r="X59" s="56">
        <v>97.5</v>
      </c>
      <c r="Y59" s="56">
        <v>68.099999999999994</v>
      </c>
      <c r="Z59" s="56">
        <v>106.8</v>
      </c>
      <c r="AA59" s="56">
        <v>20.6</v>
      </c>
      <c r="AB59" s="56">
        <v>0</v>
      </c>
      <c r="AC59" s="56">
        <v>1.2</v>
      </c>
      <c r="AD59" s="56">
        <v>0</v>
      </c>
      <c r="AE59" s="56">
        <v>48.3</v>
      </c>
      <c r="AF59" s="56">
        <v>48.2</v>
      </c>
      <c r="AG59" s="56">
        <v>0.1</v>
      </c>
      <c r="AH59" s="56">
        <v>0</v>
      </c>
      <c r="AI59" s="56">
        <v>0</v>
      </c>
      <c r="AJ59" s="56">
        <v>0.7</v>
      </c>
      <c r="AK59" s="56">
        <v>0</v>
      </c>
      <c r="AL59" s="56">
        <v>32.5</v>
      </c>
      <c r="AM59" s="56">
        <v>0</v>
      </c>
      <c r="AN59" s="56">
        <v>0.3</v>
      </c>
      <c r="AO59" s="56">
        <v>0</v>
      </c>
      <c r="AP59" s="56">
        <v>0</v>
      </c>
      <c r="AQ59" s="56">
        <v>0</v>
      </c>
      <c r="AR59" s="56">
        <v>0</v>
      </c>
      <c r="AS59" s="56">
        <v>49.5</v>
      </c>
      <c r="AT59" s="56">
        <v>0</v>
      </c>
      <c r="AU59" s="56">
        <v>0</v>
      </c>
      <c r="AV59" s="56">
        <v>0</v>
      </c>
      <c r="AW59" s="56">
        <v>0</v>
      </c>
      <c r="AX59" s="56">
        <v>4.4000000000000004</v>
      </c>
      <c r="AY59" s="56">
        <v>95.8</v>
      </c>
      <c r="AZ59" s="56">
        <v>8172</v>
      </c>
      <c r="BA59" s="56">
        <v>0</v>
      </c>
      <c r="BB59" s="56">
        <v>0</v>
      </c>
      <c r="BC59" s="56">
        <v>7.9</v>
      </c>
      <c r="BD59" s="56">
        <v>0</v>
      </c>
      <c r="BE59" s="56">
        <v>154.80000000000001</v>
      </c>
      <c r="BF59" s="56">
        <v>0</v>
      </c>
      <c r="BG59" s="56">
        <v>0</v>
      </c>
      <c r="BH59" s="56">
        <v>0</v>
      </c>
      <c r="BI59" s="56">
        <v>0</v>
      </c>
      <c r="BJ59" s="56">
        <v>0</v>
      </c>
      <c r="BK59" s="56">
        <v>11.8</v>
      </c>
      <c r="BL59" s="56">
        <v>0</v>
      </c>
      <c r="BM59" s="56">
        <v>0</v>
      </c>
      <c r="BN59" s="56">
        <v>0</v>
      </c>
      <c r="BO59" s="56">
        <v>0</v>
      </c>
      <c r="BP59" s="82">
        <f t="shared" si="4"/>
        <v>13744</v>
      </c>
      <c r="BQ59" s="56">
        <f t="shared" si="1"/>
        <v>1147</v>
      </c>
      <c r="BR59" s="56">
        <v>760.3</v>
      </c>
      <c r="BS59" s="56">
        <v>386.7</v>
      </c>
      <c r="BT59" s="82">
        <f t="shared" si="2"/>
        <v>14891</v>
      </c>
      <c r="BU59" s="96">
        <v>151.5</v>
      </c>
      <c r="BV59" s="56">
        <v>0.2</v>
      </c>
      <c r="BW59" s="56">
        <v>419.9</v>
      </c>
      <c r="BX59" s="82">
        <f t="shared" si="3"/>
        <v>15462.6</v>
      </c>
      <c r="BY59" s="91">
        <f>ROUND(BX59-Tabla7!CB59,3)</f>
        <v>0</v>
      </c>
    </row>
    <row r="60" spans="2:77" ht="14.45" customHeight="1" x14ac:dyDescent="0.2">
      <c r="B60" s="44" t="s">
        <v>420</v>
      </c>
      <c r="C60" s="56">
        <v>15.5</v>
      </c>
      <c r="D60" s="56">
        <v>0</v>
      </c>
      <c r="E60" s="56">
        <v>0.2</v>
      </c>
      <c r="F60" s="56">
        <v>5.9</v>
      </c>
      <c r="G60" s="56">
        <v>64</v>
      </c>
      <c r="H60" s="56">
        <v>36.4</v>
      </c>
      <c r="I60" s="56">
        <v>3.3</v>
      </c>
      <c r="J60" s="56">
        <v>7.7</v>
      </c>
      <c r="K60" s="56">
        <v>2.7</v>
      </c>
      <c r="L60" s="56">
        <v>12.4</v>
      </c>
      <c r="M60" s="56">
        <v>29.8</v>
      </c>
      <c r="N60" s="56">
        <v>8.1</v>
      </c>
      <c r="O60" s="56">
        <v>17.100000000000001</v>
      </c>
      <c r="P60" s="56">
        <v>18.899999999999999</v>
      </c>
      <c r="Q60" s="56">
        <v>6.8</v>
      </c>
      <c r="R60" s="56">
        <v>19.600000000000001</v>
      </c>
      <c r="S60" s="56">
        <v>3.5</v>
      </c>
      <c r="T60" s="56">
        <v>15.4</v>
      </c>
      <c r="U60" s="56">
        <v>17.5</v>
      </c>
      <c r="V60" s="56">
        <v>48.4</v>
      </c>
      <c r="W60" s="56">
        <v>17.899999999999999</v>
      </c>
      <c r="X60" s="56">
        <v>3.4</v>
      </c>
      <c r="Y60" s="56">
        <v>28.8</v>
      </c>
      <c r="Z60" s="56">
        <v>95.6</v>
      </c>
      <c r="AA60" s="56">
        <v>37.1</v>
      </c>
      <c r="AB60" s="56">
        <v>17.8</v>
      </c>
      <c r="AC60" s="56">
        <v>1233</v>
      </c>
      <c r="AD60" s="56">
        <v>48.2</v>
      </c>
      <c r="AE60" s="56">
        <v>111.1</v>
      </c>
      <c r="AF60" s="56">
        <v>22.2</v>
      </c>
      <c r="AG60" s="56">
        <v>103.1</v>
      </c>
      <c r="AH60" s="56">
        <v>1.3</v>
      </c>
      <c r="AI60" s="56">
        <v>0.7</v>
      </c>
      <c r="AJ60" s="56">
        <v>95</v>
      </c>
      <c r="AK60" s="56">
        <v>0.7</v>
      </c>
      <c r="AL60" s="56">
        <v>42.6</v>
      </c>
      <c r="AM60" s="56">
        <v>29.3</v>
      </c>
      <c r="AN60" s="56">
        <v>32.799999999999997</v>
      </c>
      <c r="AO60" s="56">
        <v>7.3</v>
      </c>
      <c r="AP60" s="56">
        <v>50.1</v>
      </c>
      <c r="AQ60" s="56">
        <v>0</v>
      </c>
      <c r="AR60" s="56">
        <v>0</v>
      </c>
      <c r="AS60" s="56">
        <v>0</v>
      </c>
      <c r="AT60" s="56">
        <v>75.2</v>
      </c>
      <c r="AU60" s="56">
        <v>0</v>
      </c>
      <c r="AV60" s="56">
        <v>322.2</v>
      </c>
      <c r="AW60" s="56">
        <v>6.5</v>
      </c>
      <c r="AX60" s="56">
        <v>85</v>
      </c>
      <c r="AY60" s="56">
        <v>4</v>
      </c>
      <c r="AZ60" s="56">
        <v>2.1</v>
      </c>
      <c r="BA60" s="56">
        <v>11053.4</v>
      </c>
      <c r="BB60" s="56">
        <v>0.5</v>
      </c>
      <c r="BC60" s="56">
        <v>0.5</v>
      </c>
      <c r="BD60" s="56">
        <v>92.6</v>
      </c>
      <c r="BE60" s="56">
        <v>0</v>
      </c>
      <c r="BF60" s="56">
        <v>0</v>
      </c>
      <c r="BG60" s="56">
        <v>7.1</v>
      </c>
      <c r="BH60" s="56">
        <v>0.3</v>
      </c>
      <c r="BI60" s="56">
        <v>13.3</v>
      </c>
      <c r="BJ60" s="56">
        <v>11.9</v>
      </c>
      <c r="BK60" s="56">
        <v>2.4</v>
      </c>
      <c r="BL60" s="56">
        <v>10.5</v>
      </c>
      <c r="BM60" s="56">
        <v>49.9</v>
      </c>
      <c r="BN60" s="56">
        <v>0</v>
      </c>
      <c r="BO60" s="56">
        <v>0</v>
      </c>
      <c r="BP60" s="82">
        <f t="shared" si="4"/>
        <v>14048.599999999997</v>
      </c>
      <c r="BQ60" s="56">
        <f t="shared" si="1"/>
        <v>1814.3</v>
      </c>
      <c r="BR60" s="56">
        <v>889.19999999999993</v>
      </c>
      <c r="BS60" s="56">
        <v>925.1</v>
      </c>
      <c r="BT60" s="82">
        <f t="shared" si="2"/>
        <v>15862.899999999996</v>
      </c>
      <c r="BU60" s="56">
        <v>0</v>
      </c>
      <c r="BV60" s="56">
        <v>0</v>
      </c>
      <c r="BW60" s="56">
        <v>538.70000000000005</v>
      </c>
      <c r="BX60" s="82">
        <f t="shared" si="3"/>
        <v>16401.599999999995</v>
      </c>
      <c r="BY60" s="91">
        <f>ROUND(BX60-Tabla7!CB60,3)</f>
        <v>0</v>
      </c>
    </row>
    <row r="61" spans="2:77" ht="14.45" customHeight="1" x14ac:dyDescent="0.2">
      <c r="B61" s="44" t="s">
        <v>421</v>
      </c>
      <c r="C61" s="56">
        <v>0</v>
      </c>
      <c r="D61" s="56">
        <v>0</v>
      </c>
      <c r="E61" s="56">
        <v>0</v>
      </c>
      <c r="F61" s="56">
        <v>0.6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0.2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77.099999999999994</v>
      </c>
      <c r="AA61" s="56">
        <v>15.1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0.1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56">
        <v>0</v>
      </c>
      <c r="BA61" s="56">
        <v>0</v>
      </c>
      <c r="BB61" s="56">
        <v>6237.3</v>
      </c>
      <c r="BC61" s="56">
        <v>0</v>
      </c>
      <c r="BD61" s="56">
        <v>0</v>
      </c>
      <c r="BE61" s="56">
        <v>4</v>
      </c>
      <c r="BF61" s="56">
        <v>0</v>
      </c>
      <c r="BG61" s="56">
        <v>0</v>
      </c>
      <c r="BH61" s="56">
        <v>0</v>
      </c>
      <c r="BI61" s="56">
        <v>0</v>
      </c>
      <c r="BJ61" s="56">
        <v>0</v>
      </c>
      <c r="BK61" s="56">
        <v>7.1</v>
      </c>
      <c r="BL61" s="56">
        <v>0</v>
      </c>
      <c r="BM61" s="56">
        <v>0</v>
      </c>
      <c r="BN61" s="56">
        <v>0</v>
      </c>
      <c r="BO61" s="56">
        <v>0</v>
      </c>
      <c r="BP61" s="82">
        <f t="shared" si="4"/>
        <v>6341.5000000000009</v>
      </c>
      <c r="BQ61" s="56">
        <f t="shared" si="1"/>
        <v>343.5</v>
      </c>
      <c r="BR61" s="56">
        <v>185.20000000000002</v>
      </c>
      <c r="BS61" s="56">
        <v>158.30000000000001</v>
      </c>
      <c r="BT61" s="82">
        <f t="shared" si="2"/>
        <v>6685.0000000000009</v>
      </c>
      <c r="BU61" s="56">
        <v>0</v>
      </c>
      <c r="BV61" s="56">
        <v>0</v>
      </c>
      <c r="BW61" s="56">
        <v>48.6</v>
      </c>
      <c r="BX61" s="82">
        <f t="shared" si="3"/>
        <v>6733.6000000000013</v>
      </c>
      <c r="BY61" s="91">
        <f>ROUND(BX61-Tabla7!CB61,3)</f>
        <v>0</v>
      </c>
    </row>
    <row r="62" spans="2:77" ht="14.45" customHeight="1" x14ac:dyDescent="0.2">
      <c r="B62" s="44" t="s">
        <v>711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162.4</v>
      </c>
      <c r="AF62" s="56">
        <v>0</v>
      </c>
      <c r="AG62" s="56">
        <v>0.6</v>
      </c>
      <c r="AH62" s="56">
        <v>0</v>
      </c>
      <c r="AI62" s="56">
        <v>0</v>
      </c>
      <c r="AJ62" s="56">
        <v>0</v>
      </c>
      <c r="AK62" s="56">
        <v>0</v>
      </c>
      <c r="AL62" s="56">
        <v>72.900000000000006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4131.6000000000004</v>
      </c>
      <c r="BD62" s="56">
        <v>0</v>
      </c>
      <c r="BE62" s="56">
        <v>211.6</v>
      </c>
      <c r="BF62" s="56">
        <v>0</v>
      </c>
      <c r="BG62" s="56">
        <v>0</v>
      </c>
      <c r="BH62" s="56">
        <v>0</v>
      </c>
      <c r="BI62" s="56">
        <v>0</v>
      </c>
      <c r="BJ62" s="56">
        <v>0</v>
      </c>
      <c r="BK62" s="56">
        <v>0</v>
      </c>
      <c r="BL62" s="56">
        <v>0</v>
      </c>
      <c r="BM62" s="56">
        <v>0</v>
      </c>
      <c r="BN62" s="56">
        <v>0</v>
      </c>
      <c r="BO62" s="56">
        <v>0</v>
      </c>
      <c r="BP62" s="82">
        <f t="shared" si="4"/>
        <v>4579.1000000000004</v>
      </c>
      <c r="BQ62" s="56">
        <f t="shared" si="1"/>
        <v>239.9</v>
      </c>
      <c r="BR62" s="56">
        <v>140.4</v>
      </c>
      <c r="BS62" s="56">
        <v>99.5</v>
      </c>
      <c r="BT62" s="82">
        <f t="shared" si="2"/>
        <v>4819</v>
      </c>
      <c r="BU62" s="56">
        <v>0</v>
      </c>
      <c r="BV62" s="56">
        <v>0</v>
      </c>
      <c r="BW62" s="56">
        <v>318</v>
      </c>
      <c r="BX62" s="82">
        <f t="shared" si="3"/>
        <v>5137</v>
      </c>
      <c r="BY62" s="91">
        <f>ROUND(BX62-Tabla7!CB62,3)</f>
        <v>0</v>
      </c>
    </row>
    <row r="63" spans="2:77" ht="14.45" customHeight="1" x14ac:dyDescent="0.2">
      <c r="B63" s="44" t="s">
        <v>422</v>
      </c>
      <c r="C63" s="56">
        <v>99.1</v>
      </c>
      <c r="D63" s="56">
        <v>0</v>
      </c>
      <c r="E63" s="56">
        <v>0</v>
      </c>
      <c r="F63" s="56">
        <v>1.2</v>
      </c>
      <c r="G63" s="56">
        <v>3688.5</v>
      </c>
      <c r="H63" s="56">
        <v>196.2</v>
      </c>
      <c r="I63" s="56">
        <v>148.19999999999999</v>
      </c>
      <c r="J63" s="56">
        <v>118.1</v>
      </c>
      <c r="K63" s="56">
        <v>33.799999999999997</v>
      </c>
      <c r="L63" s="56">
        <v>0.2</v>
      </c>
      <c r="M63" s="56">
        <v>1467</v>
      </c>
      <c r="N63" s="56">
        <v>153</v>
      </c>
      <c r="O63" s="56">
        <v>374.5</v>
      </c>
      <c r="P63" s="56">
        <v>385.2</v>
      </c>
      <c r="Q63" s="56">
        <v>1112.0999999999999</v>
      </c>
      <c r="R63" s="56">
        <v>288.7</v>
      </c>
      <c r="S63" s="56">
        <v>130.30000000000001</v>
      </c>
      <c r="T63" s="56">
        <v>413.4</v>
      </c>
      <c r="U63" s="56">
        <v>487.4</v>
      </c>
      <c r="V63" s="56">
        <v>1593.2</v>
      </c>
      <c r="W63" s="56">
        <v>138.19999999999999</v>
      </c>
      <c r="X63" s="56">
        <v>213.4</v>
      </c>
      <c r="Y63" s="56">
        <v>141</v>
      </c>
      <c r="Z63" s="56">
        <v>191.2</v>
      </c>
      <c r="AA63" s="56">
        <v>46.5</v>
      </c>
      <c r="AB63" s="56">
        <v>624.20000000000005</v>
      </c>
      <c r="AC63" s="56">
        <v>650.9</v>
      </c>
      <c r="AD63" s="56">
        <v>0</v>
      </c>
      <c r="AE63" s="56">
        <v>594.9</v>
      </c>
      <c r="AF63" s="56">
        <v>162.4</v>
      </c>
      <c r="AG63" s="56">
        <v>0.3</v>
      </c>
      <c r="AH63" s="56">
        <v>0</v>
      </c>
      <c r="AI63" s="56">
        <v>0</v>
      </c>
      <c r="AJ63" s="56">
        <v>0</v>
      </c>
      <c r="AK63" s="56">
        <v>8.4</v>
      </c>
      <c r="AL63" s="56">
        <v>0</v>
      </c>
      <c r="AM63" s="56">
        <v>11.1</v>
      </c>
      <c r="AN63" s="56">
        <v>0</v>
      </c>
      <c r="AO63" s="56">
        <v>0</v>
      </c>
      <c r="AP63" s="56">
        <v>0</v>
      </c>
      <c r="AQ63" s="56">
        <v>16.8</v>
      </c>
      <c r="AR63" s="56">
        <v>51.2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21.6</v>
      </c>
      <c r="AY63" s="56">
        <v>26</v>
      </c>
      <c r="AZ63" s="56">
        <v>0.5</v>
      </c>
      <c r="BA63" s="56">
        <v>17</v>
      </c>
      <c r="BB63" s="56">
        <v>0.8</v>
      </c>
      <c r="BC63" s="56">
        <v>0</v>
      </c>
      <c r="BD63" s="56">
        <v>36386.300000000003</v>
      </c>
      <c r="BE63" s="56">
        <v>243.6</v>
      </c>
      <c r="BF63" s="56">
        <v>0</v>
      </c>
      <c r="BG63" s="56">
        <v>0</v>
      </c>
      <c r="BH63" s="56">
        <v>0</v>
      </c>
      <c r="BI63" s="56">
        <v>0</v>
      </c>
      <c r="BJ63" s="56">
        <v>0</v>
      </c>
      <c r="BK63" s="56">
        <v>187.2</v>
      </c>
      <c r="BL63" s="56">
        <v>0</v>
      </c>
      <c r="BM63" s="56">
        <v>0.2</v>
      </c>
      <c r="BN63" s="56">
        <v>0</v>
      </c>
      <c r="BO63" s="56">
        <v>0</v>
      </c>
      <c r="BP63" s="82">
        <f t="shared" si="4"/>
        <v>50423.799999999996</v>
      </c>
      <c r="BQ63" s="56">
        <f t="shared" si="1"/>
        <v>3291.8</v>
      </c>
      <c r="BR63" s="56">
        <v>2041.9</v>
      </c>
      <c r="BS63" s="56">
        <v>1249.9000000000001</v>
      </c>
      <c r="BT63" s="82">
        <f t="shared" si="2"/>
        <v>53715.6</v>
      </c>
      <c r="BU63" s="56">
        <v>0</v>
      </c>
      <c r="BV63" s="56">
        <v>0</v>
      </c>
      <c r="BW63" s="56">
        <v>1934</v>
      </c>
      <c r="BX63" s="82">
        <f t="shared" si="3"/>
        <v>55649.599999999999</v>
      </c>
      <c r="BY63" s="91">
        <f>ROUND(BX63-Tabla7!CB63,3)</f>
        <v>0</v>
      </c>
    </row>
    <row r="64" spans="2:77" ht="14.45" customHeight="1" x14ac:dyDescent="0.2">
      <c r="B64" s="44" t="s">
        <v>423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56">
        <v>73225.899999999994</v>
      </c>
      <c r="BF64" s="56">
        <v>0</v>
      </c>
      <c r="BG64" s="56">
        <v>0</v>
      </c>
      <c r="BH64" s="56">
        <v>0</v>
      </c>
      <c r="BI64" s="56">
        <v>0</v>
      </c>
      <c r="BJ64" s="56">
        <v>0</v>
      </c>
      <c r="BK64" s="56">
        <v>0</v>
      </c>
      <c r="BL64" s="56">
        <v>0</v>
      </c>
      <c r="BM64" s="56">
        <v>0</v>
      </c>
      <c r="BN64" s="56">
        <v>0</v>
      </c>
      <c r="BO64" s="56">
        <v>0</v>
      </c>
      <c r="BP64" s="82">
        <f t="shared" si="4"/>
        <v>73225.899999999994</v>
      </c>
      <c r="BQ64" s="56">
        <f t="shared" si="1"/>
        <v>0</v>
      </c>
      <c r="BR64" s="56">
        <v>0</v>
      </c>
      <c r="BS64" s="56">
        <v>0</v>
      </c>
      <c r="BT64" s="82">
        <f t="shared" si="2"/>
        <v>73225.899999999994</v>
      </c>
      <c r="BU64" s="56">
        <v>0</v>
      </c>
      <c r="BV64" s="56">
        <v>0</v>
      </c>
      <c r="BW64" s="56">
        <v>0</v>
      </c>
      <c r="BX64" s="82">
        <f t="shared" si="3"/>
        <v>73225.899999999994</v>
      </c>
      <c r="BY64" s="91">
        <f>ROUND(BX64-Tabla7!CB64,3)</f>
        <v>0</v>
      </c>
    </row>
    <row r="65" spans="2:77" ht="14.45" customHeight="1" x14ac:dyDescent="0.2">
      <c r="B65" s="44" t="s">
        <v>424</v>
      </c>
      <c r="C65" s="56">
        <v>17.100000000000001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1572.8</v>
      </c>
      <c r="W65" s="56">
        <v>42.2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2</v>
      </c>
      <c r="AD65" s="56">
        <v>0</v>
      </c>
      <c r="AE65" s="56">
        <v>60.5</v>
      </c>
      <c r="AF65" s="56">
        <v>58</v>
      </c>
      <c r="AG65" s="56">
        <v>0.4</v>
      </c>
      <c r="AH65" s="56">
        <v>0</v>
      </c>
      <c r="AI65" s="56">
        <v>0</v>
      </c>
      <c r="AJ65" s="56">
        <v>5.9</v>
      </c>
      <c r="AK65" s="56">
        <v>0</v>
      </c>
      <c r="AL65" s="56">
        <v>0</v>
      </c>
      <c r="AM65" s="56">
        <v>67.900000000000006</v>
      </c>
      <c r="AN65" s="56">
        <v>0</v>
      </c>
      <c r="AO65" s="56">
        <v>44.3</v>
      </c>
      <c r="AP65" s="56">
        <v>222.9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104.5</v>
      </c>
      <c r="AW65" s="56">
        <v>0</v>
      </c>
      <c r="AX65" s="56">
        <v>19.8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56">
        <v>359.5</v>
      </c>
      <c r="BF65" s="56">
        <v>61821.5</v>
      </c>
      <c r="BG65" s="56">
        <v>19.600000000000001</v>
      </c>
      <c r="BH65" s="56">
        <v>0</v>
      </c>
      <c r="BI65" s="56">
        <v>0</v>
      </c>
      <c r="BJ65" s="56">
        <v>0</v>
      </c>
      <c r="BK65" s="56">
        <v>1744.6</v>
      </c>
      <c r="BL65" s="56">
        <v>0.4</v>
      </c>
      <c r="BM65" s="56">
        <v>0</v>
      </c>
      <c r="BN65" s="56">
        <v>0</v>
      </c>
      <c r="BO65" s="56">
        <v>0</v>
      </c>
      <c r="BP65" s="82">
        <f t="shared" si="4"/>
        <v>66163.899999999994</v>
      </c>
      <c r="BQ65" s="56">
        <f t="shared" si="1"/>
        <v>558.29999999999995</v>
      </c>
      <c r="BR65" s="56">
        <v>340.7</v>
      </c>
      <c r="BS65" s="56">
        <v>217.6</v>
      </c>
      <c r="BT65" s="82">
        <f t="shared" si="2"/>
        <v>66722.2</v>
      </c>
      <c r="BU65" s="56">
        <v>0</v>
      </c>
      <c r="BV65" s="56">
        <v>0</v>
      </c>
      <c r="BW65" s="56">
        <v>94.1</v>
      </c>
      <c r="BX65" s="82">
        <f t="shared" si="3"/>
        <v>66816.3</v>
      </c>
      <c r="BY65" s="91">
        <f>ROUND(BX65-Tabla7!CB65,3)</f>
        <v>0</v>
      </c>
    </row>
    <row r="66" spans="2:77" ht="14.45" customHeight="1" x14ac:dyDescent="0.2">
      <c r="B66" s="44" t="s">
        <v>425</v>
      </c>
      <c r="C66" s="56">
        <v>10.3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12.1</v>
      </c>
      <c r="AF66" s="56">
        <v>5.2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189.2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56">
        <v>0</v>
      </c>
      <c r="BF66" s="56">
        <v>62</v>
      </c>
      <c r="BG66" s="56">
        <v>87875.1</v>
      </c>
      <c r="BH66" s="56">
        <v>489.2</v>
      </c>
      <c r="BI66" s="56">
        <v>0</v>
      </c>
      <c r="BJ66" s="56">
        <v>1.1000000000000001</v>
      </c>
      <c r="BK66" s="56">
        <v>0</v>
      </c>
      <c r="BL66" s="56">
        <v>0</v>
      </c>
      <c r="BM66" s="56">
        <v>0</v>
      </c>
      <c r="BN66" s="56">
        <v>0</v>
      </c>
      <c r="BO66" s="56">
        <v>0</v>
      </c>
      <c r="BP66" s="82">
        <f t="shared" si="4"/>
        <v>88644.200000000012</v>
      </c>
      <c r="BQ66" s="56">
        <f t="shared" si="1"/>
        <v>17.600000000000001</v>
      </c>
      <c r="BR66" s="56">
        <v>1</v>
      </c>
      <c r="BS66" s="56">
        <v>16.600000000000001</v>
      </c>
      <c r="BT66" s="82">
        <f t="shared" si="2"/>
        <v>88661.800000000017</v>
      </c>
      <c r="BU66" s="56">
        <v>0</v>
      </c>
      <c r="BV66" s="56">
        <v>0</v>
      </c>
      <c r="BW66" s="56">
        <v>472.20000000000005</v>
      </c>
      <c r="BX66" s="82">
        <f t="shared" si="3"/>
        <v>89134.000000000015</v>
      </c>
      <c r="BY66" s="91">
        <f>ROUND(BX66-Tabla7!CB66,3)</f>
        <v>0</v>
      </c>
    </row>
    <row r="67" spans="2:77" ht="14.45" customHeight="1" x14ac:dyDescent="0.2">
      <c r="B67" s="44" t="s">
        <v>426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43.4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154.80000000000001</v>
      </c>
      <c r="BF67" s="56">
        <v>19.899999999999999</v>
      </c>
      <c r="BG67" s="56">
        <v>99.8</v>
      </c>
      <c r="BH67" s="56">
        <v>24202.7</v>
      </c>
      <c r="BI67" s="56">
        <v>0</v>
      </c>
      <c r="BJ67" s="56">
        <v>0</v>
      </c>
      <c r="BK67" s="56">
        <v>0</v>
      </c>
      <c r="BL67" s="56">
        <v>0</v>
      </c>
      <c r="BM67" s="56">
        <v>0</v>
      </c>
      <c r="BN67" s="56">
        <v>0</v>
      </c>
      <c r="BO67" s="56">
        <v>0</v>
      </c>
      <c r="BP67" s="82">
        <f t="shared" si="4"/>
        <v>24520.600000000002</v>
      </c>
      <c r="BQ67" s="56">
        <f t="shared" si="1"/>
        <v>0</v>
      </c>
      <c r="BR67" s="56">
        <v>0</v>
      </c>
      <c r="BS67" s="56">
        <v>0</v>
      </c>
      <c r="BT67" s="82">
        <f t="shared" si="2"/>
        <v>24520.600000000002</v>
      </c>
      <c r="BU67" s="56">
        <v>0</v>
      </c>
      <c r="BV67" s="56">
        <v>0</v>
      </c>
      <c r="BW67" s="56">
        <v>297.7</v>
      </c>
      <c r="BX67" s="82">
        <f t="shared" si="3"/>
        <v>24818.300000000003</v>
      </c>
      <c r="BY67" s="91">
        <f>ROUND(BX67-Tabla7!CB67,3)</f>
        <v>0</v>
      </c>
    </row>
    <row r="68" spans="2:77" ht="14.45" customHeight="1" x14ac:dyDescent="0.2">
      <c r="B68" s="44" t="s">
        <v>712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354.9</v>
      </c>
      <c r="AF68" s="56">
        <v>208.2</v>
      </c>
      <c r="AG68" s="56">
        <v>0</v>
      </c>
      <c r="AH68" s="56">
        <v>0.2</v>
      </c>
      <c r="AI68" s="56">
        <v>0</v>
      </c>
      <c r="AJ68" s="56">
        <v>0</v>
      </c>
      <c r="AK68" s="56">
        <v>0</v>
      </c>
      <c r="AL68" s="56">
        <v>612.9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0</v>
      </c>
      <c r="BD68" s="56">
        <v>0</v>
      </c>
      <c r="BE68" s="56">
        <v>594.20000000000005</v>
      </c>
      <c r="BF68" s="56">
        <v>0</v>
      </c>
      <c r="BG68" s="56">
        <v>0</v>
      </c>
      <c r="BH68" s="56">
        <v>0</v>
      </c>
      <c r="BI68" s="56">
        <v>11957.7</v>
      </c>
      <c r="BJ68" s="56">
        <v>0</v>
      </c>
      <c r="BK68" s="56">
        <v>715.2</v>
      </c>
      <c r="BL68" s="56">
        <v>0</v>
      </c>
      <c r="BM68" s="56">
        <v>0</v>
      </c>
      <c r="BN68" s="56">
        <v>0</v>
      </c>
      <c r="BO68" s="56">
        <v>0</v>
      </c>
      <c r="BP68" s="82">
        <f t="shared" si="4"/>
        <v>14443.300000000001</v>
      </c>
      <c r="BQ68" s="56">
        <f t="shared" si="1"/>
        <v>133.6</v>
      </c>
      <c r="BR68" s="56">
        <v>55.199999999999996</v>
      </c>
      <c r="BS68" s="56">
        <v>78.400000000000006</v>
      </c>
      <c r="BT68" s="82">
        <f t="shared" si="2"/>
        <v>14576.900000000001</v>
      </c>
      <c r="BU68" s="56">
        <v>52.2</v>
      </c>
      <c r="BV68" s="56">
        <v>0.5</v>
      </c>
      <c r="BW68" s="56">
        <v>898.6</v>
      </c>
      <c r="BX68" s="82">
        <f t="shared" si="3"/>
        <v>15528.200000000003</v>
      </c>
      <c r="BY68" s="91">
        <f>ROUND(BX68-Tabla7!CB68,3)</f>
        <v>0</v>
      </c>
    </row>
    <row r="69" spans="2:77" ht="14.45" customHeight="1" x14ac:dyDescent="0.2">
      <c r="B69" s="44" t="s">
        <v>427</v>
      </c>
      <c r="C69" s="56">
        <v>1020.5</v>
      </c>
      <c r="D69" s="56">
        <v>9.1999999999999993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92.9</v>
      </c>
      <c r="AF69" s="56">
        <v>11</v>
      </c>
      <c r="AG69" s="56">
        <v>0.1</v>
      </c>
      <c r="AH69" s="56">
        <v>0.3</v>
      </c>
      <c r="AI69" s="56">
        <v>0</v>
      </c>
      <c r="AJ69" s="56">
        <v>33.200000000000003</v>
      </c>
      <c r="AK69" s="56">
        <v>0</v>
      </c>
      <c r="AL69" s="56">
        <v>546.6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0</v>
      </c>
      <c r="BD69" s="56">
        <v>167.3</v>
      </c>
      <c r="BE69" s="56">
        <v>26.9</v>
      </c>
      <c r="BF69" s="56">
        <v>0</v>
      </c>
      <c r="BG69" s="56">
        <v>0</v>
      </c>
      <c r="BH69" s="56">
        <v>0</v>
      </c>
      <c r="BI69" s="56">
        <v>0</v>
      </c>
      <c r="BJ69" s="56">
        <v>12347.9</v>
      </c>
      <c r="BK69" s="56">
        <v>44.9</v>
      </c>
      <c r="BL69" s="56">
        <v>0</v>
      </c>
      <c r="BM69" s="56">
        <v>74.8</v>
      </c>
      <c r="BN69" s="56">
        <v>0</v>
      </c>
      <c r="BO69" s="56">
        <v>0</v>
      </c>
      <c r="BP69" s="82">
        <f t="shared" si="4"/>
        <v>14375.599999999999</v>
      </c>
      <c r="BQ69" s="56">
        <f t="shared" si="1"/>
        <v>54.599999999999994</v>
      </c>
      <c r="BR69" s="56">
        <v>34.4</v>
      </c>
      <c r="BS69" s="56">
        <v>20.2</v>
      </c>
      <c r="BT69" s="82">
        <f t="shared" si="2"/>
        <v>14430.199999999999</v>
      </c>
      <c r="BU69" s="56">
        <v>0</v>
      </c>
      <c r="BV69" s="56">
        <v>0</v>
      </c>
      <c r="BW69" s="56">
        <v>1003.5000000000001</v>
      </c>
      <c r="BX69" s="82">
        <f t="shared" si="3"/>
        <v>15433.699999999999</v>
      </c>
      <c r="BY69" s="91">
        <f>ROUND(BX69-Tabla7!CB69,3)</f>
        <v>0</v>
      </c>
    </row>
    <row r="70" spans="2:77" ht="14.45" customHeight="1" x14ac:dyDescent="0.2">
      <c r="B70" s="44" t="s">
        <v>428</v>
      </c>
      <c r="C70" s="56">
        <v>6.4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2.2000000000000002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1.6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  <c r="BD70" s="56">
        <v>0</v>
      </c>
      <c r="BE70" s="56">
        <v>22.9</v>
      </c>
      <c r="BF70" s="56">
        <v>0</v>
      </c>
      <c r="BG70" s="56">
        <v>0</v>
      </c>
      <c r="BH70" s="56">
        <v>0</v>
      </c>
      <c r="BI70" s="56">
        <v>0</v>
      </c>
      <c r="BJ70" s="56">
        <v>0</v>
      </c>
      <c r="BK70" s="56">
        <v>10964.1</v>
      </c>
      <c r="BL70" s="56">
        <v>0</v>
      </c>
      <c r="BM70" s="56">
        <v>0</v>
      </c>
      <c r="BN70" s="56">
        <v>0</v>
      </c>
      <c r="BO70" s="56">
        <v>0</v>
      </c>
      <c r="BP70" s="82">
        <f t="shared" si="4"/>
        <v>10997.2</v>
      </c>
      <c r="BQ70" s="56">
        <f t="shared" si="1"/>
        <v>85.9</v>
      </c>
      <c r="BR70" s="56">
        <v>53.199999999999996</v>
      </c>
      <c r="BS70" s="56">
        <v>32.700000000000003</v>
      </c>
      <c r="BT70" s="82">
        <f t="shared" si="2"/>
        <v>11083.1</v>
      </c>
      <c r="BU70" s="56">
        <v>0</v>
      </c>
      <c r="BV70" s="56">
        <v>0</v>
      </c>
      <c r="BW70" s="56">
        <v>54.8</v>
      </c>
      <c r="BX70" s="82">
        <f t="shared" si="3"/>
        <v>11137.9</v>
      </c>
      <c r="BY70" s="91">
        <f>ROUND(BX70-Tabla7!CB70,3)</f>
        <v>0</v>
      </c>
    </row>
    <row r="71" spans="2:77" ht="14.45" customHeight="1" x14ac:dyDescent="0.2">
      <c r="B71" s="44" t="s">
        <v>429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42.4</v>
      </c>
      <c r="AD71" s="56">
        <v>0</v>
      </c>
      <c r="AE71" s="56">
        <v>887.3</v>
      </c>
      <c r="AF71" s="56">
        <v>177.4</v>
      </c>
      <c r="AG71" s="56">
        <v>0</v>
      </c>
      <c r="AH71" s="56">
        <v>0</v>
      </c>
      <c r="AI71" s="56">
        <v>0</v>
      </c>
      <c r="AJ71" s="56">
        <v>63.8</v>
      </c>
      <c r="AK71" s="56">
        <v>0</v>
      </c>
      <c r="AL71" s="56">
        <v>0</v>
      </c>
      <c r="AM71" s="56">
        <v>2.2000000000000002</v>
      </c>
      <c r="AN71" s="56">
        <v>0</v>
      </c>
      <c r="AO71" s="56">
        <v>110.2</v>
      </c>
      <c r="AP71" s="56">
        <v>88.4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0</v>
      </c>
      <c r="BH71" s="56">
        <v>0</v>
      </c>
      <c r="BI71" s="56">
        <v>0</v>
      </c>
      <c r="BJ71" s="56">
        <v>0</v>
      </c>
      <c r="BK71" s="56">
        <v>0</v>
      </c>
      <c r="BL71" s="56">
        <v>2058.6999999999998</v>
      </c>
      <c r="BM71" s="56">
        <v>0</v>
      </c>
      <c r="BN71" s="56">
        <v>0</v>
      </c>
      <c r="BO71" s="56">
        <v>0</v>
      </c>
      <c r="BP71" s="82">
        <f t="shared" si="4"/>
        <v>3430.3999999999996</v>
      </c>
      <c r="BQ71" s="56">
        <f t="shared" si="1"/>
        <v>22.3</v>
      </c>
      <c r="BR71" s="56">
        <v>14.100000000000001</v>
      </c>
      <c r="BS71" s="56">
        <v>8.1999999999999993</v>
      </c>
      <c r="BT71" s="82">
        <f t="shared" si="2"/>
        <v>3452.7</v>
      </c>
      <c r="BU71" s="56">
        <v>0</v>
      </c>
      <c r="BV71" s="56">
        <v>0</v>
      </c>
      <c r="BW71" s="56">
        <v>335.7</v>
      </c>
      <c r="BX71" s="82">
        <f t="shared" si="3"/>
        <v>3788.3999999999996</v>
      </c>
      <c r="BY71" s="91">
        <f>ROUND(BX71-Tabla7!CB71,3)</f>
        <v>0</v>
      </c>
    </row>
    <row r="72" spans="2:77" ht="14.45" customHeight="1" x14ac:dyDescent="0.2">
      <c r="B72" s="44" t="s">
        <v>430</v>
      </c>
      <c r="C72" s="56">
        <v>11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  <c r="AC72" s="56">
        <v>0</v>
      </c>
      <c r="AD72" s="56">
        <v>0</v>
      </c>
      <c r="AE72" s="56">
        <v>12.6</v>
      </c>
      <c r="AF72" s="56">
        <v>63.5</v>
      </c>
      <c r="AG72" s="56">
        <v>0</v>
      </c>
      <c r="AH72" s="56">
        <v>1</v>
      </c>
      <c r="AI72" s="56">
        <v>0</v>
      </c>
      <c r="AJ72" s="56">
        <v>8.8000000000000007</v>
      </c>
      <c r="AK72" s="56">
        <v>0</v>
      </c>
      <c r="AL72" s="56">
        <v>489.4</v>
      </c>
      <c r="AM72" s="56">
        <v>0</v>
      </c>
      <c r="AN72" s="56">
        <v>0</v>
      </c>
      <c r="AO72" s="56">
        <v>0</v>
      </c>
      <c r="AP72" s="56">
        <v>0</v>
      </c>
      <c r="AQ72" s="56">
        <v>0</v>
      </c>
      <c r="AR72" s="56">
        <v>0</v>
      </c>
      <c r="AS72" s="56">
        <v>0</v>
      </c>
      <c r="AT72" s="56">
        <v>283.39999999999998</v>
      </c>
      <c r="AU72" s="56">
        <v>0</v>
      </c>
      <c r="AV72" s="56">
        <v>0</v>
      </c>
      <c r="AW72" s="56">
        <v>0</v>
      </c>
      <c r="AX72" s="56">
        <v>0</v>
      </c>
      <c r="AY72" s="56">
        <v>0</v>
      </c>
      <c r="AZ72" s="56">
        <v>39.6</v>
      </c>
      <c r="BA72" s="56">
        <v>63.1</v>
      </c>
      <c r="BB72" s="56">
        <v>0</v>
      </c>
      <c r="BC72" s="56">
        <v>0</v>
      </c>
      <c r="BD72" s="56">
        <v>91.9</v>
      </c>
      <c r="BE72" s="56">
        <v>15</v>
      </c>
      <c r="BF72" s="56">
        <v>0</v>
      </c>
      <c r="BG72" s="56">
        <v>59.5</v>
      </c>
      <c r="BH72" s="56">
        <v>194.3</v>
      </c>
      <c r="BI72" s="56">
        <v>0</v>
      </c>
      <c r="BJ72" s="56">
        <v>934.2</v>
      </c>
      <c r="BK72" s="56">
        <v>7.1</v>
      </c>
      <c r="BL72" s="56">
        <v>0</v>
      </c>
      <c r="BM72" s="56">
        <v>9452.4</v>
      </c>
      <c r="BN72" s="56">
        <v>0</v>
      </c>
      <c r="BO72" s="56">
        <v>0</v>
      </c>
      <c r="BP72" s="82">
        <f t="shared" si="4"/>
        <v>11726.8</v>
      </c>
      <c r="BQ72" s="56">
        <f t="shared" si="1"/>
        <v>519.29999999999995</v>
      </c>
      <c r="BR72" s="56">
        <v>123.39999999999999</v>
      </c>
      <c r="BS72" s="56">
        <v>395.9</v>
      </c>
      <c r="BT72" s="82">
        <f t="shared" si="2"/>
        <v>12246.099999999999</v>
      </c>
      <c r="BU72" s="56">
        <v>0</v>
      </c>
      <c r="BV72" s="56">
        <v>0.2</v>
      </c>
      <c r="BW72" s="56">
        <v>1255.5</v>
      </c>
      <c r="BX72" s="82">
        <f t="shared" si="3"/>
        <v>13501.8</v>
      </c>
      <c r="BY72" s="91">
        <f>ROUND(BX72-Tabla7!CB72,3)</f>
        <v>0</v>
      </c>
    </row>
    <row r="73" spans="2:77" ht="36" x14ac:dyDescent="0.2">
      <c r="B73" s="48" t="s">
        <v>431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>
        <v>0</v>
      </c>
      <c r="AP73" s="56">
        <v>0</v>
      </c>
      <c r="AQ73" s="56">
        <v>0</v>
      </c>
      <c r="AR73" s="56">
        <v>0</v>
      </c>
      <c r="AS73" s="56">
        <v>0</v>
      </c>
      <c r="AT73" s="56">
        <v>0</v>
      </c>
      <c r="AU73" s="56">
        <v>0</v>
      </c>
      <c r="AV73" s="56">
        <v>0</v>
      </c>
      <c r="AW73" s="56">
        <v>0</v>
      </c>
      <c r="AX73" s="56">
        <v>0</v>
      </c>
      <c r="AY73" s="56">
        <v>0</v>
      </c>
      <c r="AZ73" s="56">
        <v>0</v>
      </c>
      <c r="BA73" s="56">
        <v>0</v>
      </c>
      <c r="BB73" s="56">
        <v>0</v>
      </c>
      <c r="BC73" s="56">
        <v>0</v>
      </c>
      <c r="BD73" s="56">
        <v>0</v>
      </c>
      <c r="BE73" s="56">
        <v>0</v>
      </c>
      <c r="BF73" s="56">
        <v>0</v>
      </c>
      <c r="BG73" s="56">
        <v>0</v>
      </c>
      <c r="BH73" s="56">
        <v>0</v>
      </c>
      <c r="BI73" s="56">
        <v>0</v>
      </c>
      <c r="BJ73" s="56">
        <v>0</v>
      </c>
      <c r="BK73" s="56">
        <v>0</v>
      </c>
      <c r="BL73" s="56">
        <v>0</v>
      </c>
      <c r="BM73" s="56">
        <v>0</v>
      </c>
      <c r="BN73" s="56">
        <v>8941</v>
      </c>
      <c r="BO73" s="56">
        <v>0</v>
      </c>
      <c r="BP73" s="82">
        <f t="shared" si="4"/>
        <v>8941</v>
      </c>
      <c r="BQ73" s="56">
        <f t="shared" si="1"/>
        <v>0</v>
      </c>
      <c r="BR73" s="56">
        <v>0</v>
      </c>
      <c r="BS73" s="56">
        <v>0</v>
      </c>
      <c r="BT73" s="82">
        <f t="shared" si="2"/>
        <v>8941</v>
      </c>
      <c r="BU73" s="56">
        <v>0</v>
      </c>
      <c r="BV73" s="56">
        <v>0</v>
      </c>
      <c r="BW73" s="56">
        <v>0</v>
      </c>
      <c r="BX73" s="82">
        <f t="shared" si="3"/>
        <v>8941</v>
      </c>
      <c r="BY73" s="91">
        <f>ROUND(BX73-Tabla7!CB73,3)</f>
        <v>0</v>
      </c>
    </row>
    <row r="74" spans="2:77" x14ac:dyDescent="0.2">
      <c r="B74" s="48" t="s">
        <v>432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0</v>
      </c>
      <c r="BD74" s="56">
        <v>0</v>
      </c>
      <c r="BE74" s="56">
        <v>0</v>
      </c>
      <c r="BF74" s="56">
        <v>0</v>
      </c>
      <c r="BG74" s="56">
        <v>0</v>
      </c>
      <c r="BH74" s="56">
        <v>0</v>
      </c>
      <c r="BI74" s="56">
        <v>0</v>
      </c>
      <c r="BJ74" s="56">
        <v>0</v>
      </c>
      <c r="BK74" s="56">
        <v>0</v>
      </c>
      <c r="BL74" s="56">
        <v>0</v>
      </c>
      <c r="BM74" s="56">
        <v>0</v>
      </c>
      <c r="BN74" s="56">
        <v>0</v>
      </c>
      <c r="BO74" s="56">
        <v>0</v>
      </c>
      <c r="BP74" s="82">
        <f t="shared" ref="BP74" si="5">SUM(C74:BO74)</f>
        <v>0</v>
      </c>
      <c r="BQ74" s="56">
        <f t="shared" si="1"/>
        <v>0</v>
      </c>
      <c r="BR74" s="56">
        <v>0</v>
      </c>
      <c r="BS74" s="56">
        <v>0</v>
      </c>
      <c r="BT74" s="82">
        <f t="shared" si="2"/>
        <v>0</v>
      </c>
      <c r="BU74" s="56">
        <v>0</v>
      </c>
      <c r="BV74" s="56">
        <v>0</v>
      </c>
      <c r="BW74" s="56">
        <v>0</v>
      </c>
      <c r="BX74" s="82">
        <f t="shared" si="3"/>
        <v>0</v>
      </c>
      <c r="BY74" s="91">
        <f>ROUND(BX74-Tabla7!CB74,3)</f>
        <v>0</v>
      </c>
    </row>
    <row r="75" spans="2:77" s="13" customFormat="1" ht="4.9000000000000004" customHeight="1" x14ac:dyDescent="0.2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83"/>
      <c r="BQ75" s="62"/>
      <c r="BR75" s="62"/>
      <c r="BS75" s="62"/>
      <c r="BT75" s="83"/>
      <c r="BU75" s="62"/>
      <c r="BV75" s="62"/>
      <c r="BW75" s="62"/>
      <c r="BX75" s="83"/>
    </row>
    <row r="76" spans="2:77" ht="13.5" customHeight="1" x14ac:dyDescent="0.2">
      <c r="B76" s="59" t="s">
        <v>3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84">
        <f t="shared" ref="BP76:BP83" si="6">SUM(C76:BO76)</f>
        <v>0</v>
      </c>
      <c r="BQ76" s="60">
        <f t="shared" ref="BQ76" si="7">BR76+BS76</f>
        <v>-2943</v>
      </c>
      <c r="BR76" s="56">
        <v>-1674</v>
      </c>
      <c r="BS76" s="60">
        <v>-1269</v>
      </c>
      <c r="BT76" s="84">
        <f t="shared" ref="BT76:BT79" si="8">BP76+BQ76</f>
        <v>-2943</v>
      </c>
      <c r="BU76" s="60"/>
      <c r="BV76" s="60"/>
      <c r="BW76" s="60"/>
      <c r="BX76" s="84">
        <f t="shared" ref="BX76:BX79" si="9">SUM(BT76:BW76)</f>
        <v>-2943</v>
      </c>
    </row>
    <row r="77" spans="2:77" ht="13.5" customHeight="1" x14ac:dyDescent="0.2">
      <c r="B77" s="58" t="s">
        <v>15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82">
        <f t="shared" si="6"/>
        <v>0</v>
      </c>
      <c r="BQ77" s="60"/>
      <c r="BR77" s="60"/>
      <c r="BS77" s="60"/>
      <c r="BT77" s="84"/>
      <c r="BU77" s="56"/>
      <c r="BV77" s="56"/>
      <c r="BW77" s="56"/>
      <c r="BX77" s="82">
        <f t="shared" si="9"/>
        <v>0</v>
      </c>
    </row>
    <row r="78" spans="2:77" x14ac:dyDescent="0.2">
      <c r="B78" s="43" t="s">
        <v>4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82">
        <f t="shared" si="6"/>
        <v>0</v>
      </c>
      <c r="BQ78" s="56">
        <f>BR78+BS78</f>
        <v>6206</v>
      </c>
      <c r="BR78" s="56">
        <v>3526</v>
      </c>
      <c r="BS78" s="60">
        <v>2680</v>
      </c>
      <c r="BT78" s="82">
        <f>BP78+BQ78</f>
        <v>6206</v>
      </c>
      <c r="BU78" s="56"/>
      <c r="BV78" s="56"/>
      <c r="BW78" s="56"/>
      <c r="BX78" s="82">
        <f>SUM(BT78:BW78)</f>
        <v>6206</v>
      </c>
    </row>
    <row r="79" spans="2:77" s="2" customFormat="1" ht="19.899999999999999" customHeight="1" x14ac:dyDescent="0.2">
      <c r="B79" s="57" t="s">
        <v>181</v>
      </c>
      <c r="C79" s="56">
        <f t="shared" ref="C79:AH79" si="10">SUM(C10:C78)</f>
        <v>55870.999999999978</v>
      </c>
      <c r="D79" s="56">
        <f t="shared" si="10"/>
        <v>1654</v>
      </c>
      <c r="E79" s="56">
        <f t="shared" si="10"/>
        <v>2301.9999999999995</v>
      </c>
      <c r="F79" s="56">
        <f t="shared" si="10"/>
        <v>5694</v>
      </c>
      <c r="G79" s="56">
        <f t="shared" si="10"/>
        <v>120091</v>
      </c>
      <c r="H79" s="56">
        <f t="shared" si="10"/>
        <v>16663</v>
      </c>
      <c r="I79" s="56">
        <f t="shared" si="10"/>
        <v>6973.0000000000009</v>
      </c>
      <c r="J79" s="56">
        <f t="shared" si="10"/>
        <v>13405</v>
      </c>
      <c r="K79" s="56">
        <f t="shared" si="10"/>
        <v>5018</v>
      </c>
      <c r="L79" s="56">
        <f t="shared" si="10"/>
        <v>28107.000000000011</v>
      </c>
      <c r="M79" s="56">
        <f t="shared" si="10"/>
        <v>38493.999999999993</v>
      </c>
      <c r="N79" s="56">
        <f t="shared" si="10"/>
        <v>17161</v>
      </c>
      <c r="O79" s="56">
        <f t="shared" si="10"/>
        <v>19007</v>
      </c>
      <c r="P79" s="56">
        <f t="shared" si="10"/>
        <v>19105.999999999993</v>
      </c>
      <c r="Q79" s="56">
        <f t="shared" si="10"/>
        <v>26192.999999999996</v>
      </c>
      <c r="R79" s="56">
        <f t="shared" si="10"/>
        <v>34265.999999999993</v>
      </c>
      <c r="S79" s="56">
        <f t="shared" si="10"/>
        <v>4819.0000000000009</v>
      </c>
      <c r="T79" s="56">
        <f t="shared" si="10"/>
        <v>16086</v>
      </c>
      <c r="U79" s="56">
        <f t="shared" si="10"/>
        <v>20459.999999999996</v>
      </c>
      <c r="V79" s="56">
        <f t="shared" si="10"/>
        <v>59467</v>
      </c>
      <c r="W79" s="56">
        <f t="shared" si="10"/>
        <v>15564</v>
      </c>
      <c r="X79" s="56">
        <f t="shared" si="10"/>
        <v>10244</v>
      </c>
      <c r="Y79" s="56">
        <f t="shared" si="10"/>
        <v>12352</v>
      </c>
      <c r="Z79" s="56">
        <f t="shared" si="10"/>
        <v>62794.999999999993</v>
      </c>
      <c r="AA79" s="56">
        <f t="shared" si="10"/>
        <v>10672.000000000004</v>
      </c>
      <c r="AB79" s="56">
        <f t="shared" si="10"/>
        <v>21014</v>
      </c>
      <c r="AC79" s="56">
        <f t="shared" si="10"/>
        <v>151593</v>
      </c>
      <c r="AD79" s="56">
        <f t="shared" si="10"/>
        <v>28416.000000000004</v>
      </c>
      <c r="AE79" s="56">
        <f t="shared" si="10"/>
        <v>126661</v>
      </c>
      <c r="AF79" s="56">
        <f t="shared" si="10"/>
        <v>83135.999999999985</v>
      </c>
      <c r="AG79" s="56">
        <f t="shared" si="10"/>
        <v>49238.000000000007</v>
      </c>
      <c r="AH79" s="56">
        <f t="shared" si="10"/>
        <v>1957.0000000000002</v>
      </c>
      <c r="AI79" s="56">
        <f t="shared" ref="AI79:BN79" si="11">SUM(AI10:AI78)</f>
        <v>5684.0000000000009</v>
      </c>
      <c r="AJ79" s="56">
        <f t="shared" si="11"/>
        <v>43529</v>
      </c>
      <c r="AK79" s="56">
        <f t="shared" si="11"/>
        <v>5591.0000000000009</v>
      </c>
      <c r="AL79" s="56">
        <f t="shared" si="11"/>
        <v>66041.999999999985</v>
      </c>
      <c r="AM79" s="56">
        <f t="shared" si="11"/>
        <v>5329</v>
      </c>
      <c r="AN79" s="56">
        <f t="shared" si="11"/>
        <v>11700.999999999998</v>
      </c>
      <c r="AO79" s="56">
        <f t="shared" si="11"/>
        <v>32056.000000000004</v>
      </c>
      <c r="AP79" s="56">
        <f t="shared" si="11"/>
        <v>39061</v>
      </c>
      <c r="AQ79" s="56">
        <f t="shared" si="11"/>
        <v>47947</v>
      </c>
      <c r="AR79" s="56">
        <f t="shared" si="11"/>
        <v>19791</v>
      </c>
      <c r="AS79" s="56">
        <f t="shared" si="11"/>
        <v>11652</v>
      </c>
      <c r="AT79" s="56">
        <f t="shared" si="11"/>
        <v>56129</v>
      </c>
      <c r="AU79" s="56">
        <f t="shared" si="11"/>
        <v>93353</v>
      </c>
      <c r="AV79" s="56">
        <f t="shared" si="11"/>
        <v>46829.999999999993</v>
      </c>
      <c r="AW79" s="56">
        <f t="shared" si="11"/>
        <v>24260.000000000004</v>
      </c>
      <c r="AX79" s="56">
        <f t="shared" si="11"/>
        <v>8448</v>
      </c>
      <c r="AY79" s="56">
        <f t="shared" si="11"/>
        <v>11459</v>
      </c>
      <c r="AZ79" s="56">
        <f t="shared" si="11"/>
        <v>8770</v>
      </c>
      <c r="BA79" s="56">
        <f t="shared" si="11"/>
        <v>12670</v>
      </c>
      <c r="BB79" s="56">
        <f t="shared" si="11"/>
        <v>6291</v>
      </c>
      <c r="BC79" s="56">
        <f t="shared" si="11"/>
        <v>4205</v>
      </c>
      <c r="BD79" s="56">
        <f t="shared" si="11"/>
        <v>39388.000000000007</v>
      </c>
      <c r="BE79" s="56">
        <f t="shared" si="11"/>
        <v>92544.999999999971</v>
      </c>
      <c r="BF79" s="56">
        <f t="shared" si="11"/>
        <v>66744</v>
      </c>
      <c r="BG79" s="56">
        <f t="shared" si="11"/>
        <v>90488.000000000015</v>
      </c>
      <c r="BH79" s="56">
        <f t="shared" si="11"/>
        <v>25113</v>
      </c>
      <c r="BI79" s="56">
        <f t="shared" si="11"/>
        <v>14167</v>
      </c>
      <c r="BJ79" s="56">
        <f t="shared" si="11"/>
        <v>14454</v>
      </c>
      <c r="BK79" s="56">
        <f t="shared" si="11"/>
        <v>15249</v>
      </c>
      <c r="BL79" s="56">
        <f t="shared" si="11"/>
        <v>2445</v>
      </c>
      <c r="BM79" s="56">
        <f t="shared" si="11"/>
        <v>9877</v>
      </c>
      <c r="BN79" s="56">
        <f t="shared" si="11"/>
        <v>8941</v>
      </c>
      <c r="BO79" s="56">
        <f t="shared" ref="BO79" si="12">SUM(BO10:BO78)</f>
        <v>0</v>
      </c>
      <c r="BP79" s="82">
        <f t="shared" si="6"/>
        <v>2024688</v>
      </c>
      <c r="BQ79" s="56">
        <f>SUM(BQ10:BQ78)</f>
        <v>338376</v>
      </c>
      <c r="BR79" s="56">
        <f>SUM(BR10:BR78)</f>
        <v>175018.7</v>
      </c>
      <c r="BS79" s="56">
        <f>SUM(BS10:BS78)</f>
        <v>163357.30000000008</v>
      </c>
      <c r="BT79" s="82">
        <f t="shared" si="8"/>
        <v>2363064</v>
      </c>
      <c r="BU79" s="56">
        <f>SUM(BU10:BU78)</f>
        <v>1.4736656339664478E-11</v>
      </c>
      <c r="BV79" s="56">
        <f>SUM(BV10:BV78)</f>
        <v>1.8328116802024397E-12</v>
      </c>
      <c r="BW79" s="56">
        <f>SUM(BW10:BW78)</f>
        <v>101871.99999999999</v>
      </c>
      <c r="BX79" s="82">
        <f t="shared" si="9"/>
        <v>2464936</v>
      </c>
    </row>
    <row r="80" spans="2:77" s="13" customFormat="1" ht="4.9000000000000004" customHeight="1" x14ac:dyDescent="0.2"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>
        <f t="shared" si="6"/>
        <v>0</v>
      </c>
      <c r="BQ80" s="62"/>
      <c r="BR80" s="62"/>
      <c r="BS80" s="62"/>
      <c r="BT80" s="62"/>
      <c r="BU80" s="62"/>
      <c r="BV80" s="62"/>
      <c r="BW80" s="62"/>
      <c r="BX80" s="62"/>
    </row>
    <row r="81" spans="2:76" s="2" customFormat="1" x14ac:dyDescent="0.2">
      <c r="B81" s="43" t="s">
        <v>5</v>
      </c>
      <c r="C81" s="56">
        <v>55259.4</v>
      </c>
      <c r="D81" s="56">
        <v>1576.4</v>
      </c>
      <c r="E81" s="56">
        <v>2273.4</v>
      </c>
      <c r="F81" s="56">
        <v>5501.9000000000005</v>
      </c>
      <c r="G81" s="56">
        <v>119454</v>
      </c>
      <c r="H81" s="56">
        <v>16502.7</v>
      </c>
      <c r="I81" s="56">
        <v>6938.5</v>
      </c>
      <c r="J81" s="56">
        <v>13337.6</v>
      </c>
      <c r="K81" s="56">
        <v>4934.7000000000007</v>
      </c>
      <c r="L81" s="56">
        <v>27984</v>
      </c>
      <c r="M81" s="56">
        <v>38047.599999999999</v>
      </c>
      <c r="N81" s="56">
        <v>16317</v>
      </c>
      <c r="O81" s="56">
        <v>18804.399999999998</v>
      </c>
      <c r="P81" s="56">
        <v>18907.600000000002</v>
      </c>
      <c r="Q81" s="56">
        <v>26034.2</v>
      </c>
      <c r="R81" s="56">
        <v>33954.700000000004</v>
      </c>
      <c r="S81" s="56">
        <v>4593.8</v>
      </c>
      <c r="T81" s="56">
        <v>15710.7</v>
      </c>
      <c r="U81" s="56">
        <v>19964.300000000003</v>
      </c>
      <c r="V81" s="56">
        <v>58509.9</v>
      </c>
      <c r="W81" s="56">
        <v>14672</v>
      </c>
      <c r="X81" s="56">
        <v>10124.000000000002</v>
      </c>
      <c r="Y81" s="56">
        <v>11345.5</v>
      </c>
      <c r="Z81" s="56">
        <v>62006.6</v>
      </c>
      <c r="AA81" s="56">
        <v>9821.7000000000007</v>
      </c>
      <c r="AB81" s="56">
        <v>16509.7</v>
      </c>
      <c r="AC81" s="56">
        <v>147702.20000000001</v>
      </c>
      <c r="AD81" s="56">
        <v>26196.7</v>
      </c>
      <c r="AE81" s="56">
        <v>126127.20000000001</v>
      </c>
      <c r="AF81" s="56">
        <v>82939.000000000015</v>
      </c>
      <c r="AG81" s="56">
        <v>49049.9</v>
      </c>
      <c r="AH81" s="56">
        <v>1837.2</v>
      </c>
      <c r="AI81" s="56">
        <v>5570.2000000000007</v>
      </c>
      <c r="AJ81" s="56">
        <v>43320.5</v>
      </c>
      <c r="AK81" s="56">
        <v>5578.5</v>
      </c>
      <c r="AL81" s="56">
        <v>65551.3</v>
      </c>
      <c r="AM81" s="56">
        <v>5222.7000000000007</v>
      </c>
      <c r="AN81" s="56">
        <v>9102</v>
      </c>
      <c r="AO81" s="56">
        <v>31712.9</v>
      </c>
      <c r="AP81" s="56">
        <v>37231.9</v>
      </c>
      <c r="AQ81" s="56">
        <v>47813.9</v>
      </c>
      <c r="AR81" s="56">
        <v>19757.400000000001</v>
      </c>
      <c r="AS81" s="56">
        <v>11632</v>
      </c>
      <c r="AT81" s="56">
        <v>56088.700000000004</v>
      </c>
      <c r="AU81" s="56">
        <v>0</v>
      </c>
      <c r="AV81" s="56">
        <v>46619.100000000006</v>
      </c>
      <c r="AW81" s="56">
        <v>23422.300000000003</v>
      </c>
      <c r="AX81" s="56">
        <v>2850.4</v>
      </c>
      <c r="AY81" s="56">
        <v>11289.7</v>
      </c>
      <c r="AZ81" s="56">
        <v>8602.6</v>
      </c>
      <c r="BA81" s="56">
        <v>12454.5</v>
      </c>
      <c r="BB81" s="56">
        <v>6281.9000000000005</v>
      </c>
      <c r="BC81" s="56">
        <v>4142.2</v>
      </c>
      <c r="BD81" s="56">
        <v>39094.699999999997</v>
      </c>
      <c r="BE81" s="56">
        <v>5120.5000000000009</v>
      </c>
      <c r="BF81" s="56">
        <v>16768.899999999998</v>
      </c>
      <c r="BG81" s="56">
        <v>33395.4</v>
      </c>
      <c r="BH81" s="56">
        <v>11546.000000000002</v>
      </c>
      <c r="BI81" s="56">
        <v>9551.8000000000011</v>
      </c>
      <c r="BJ81" s="56">
        <v>9854.5</v>
      </c>
      <c r="BK81" s="56">
        <v>8886.4000000000015</v>
      </c>
      <c r="BL81" s="56">
        <v>2365.6</v>
      </c>
      <c r="BM81" s="56">
        <v>9860.7000000000007</v>
      </c>
      <c r="BN81" s="56">
        <v>0</v>
      </c>
      <c r="BO81" s="56">
        <v>0</v>
      </c>
      <c r="BP81" s="56">
        <f t="shared" si="6"/>
        <v>1663627.699999999</v>
      </c>
      <c r="BQ81" s="89"/>
      <c r="BR81" s="89"/>
      <c r="BS81" s="89"/>
      <c r="BT81" s="89"/>
      <c r="BU81" s="89"/>
      <c r="BV81" s="89"/>
      <c r="BW81" s="89"/>
      <c r="BX81" s="89"/>
    </row>
    <row r="82" spans="2:76" s="2" customFormat="1" x14ac:dyDescent="0.2">
      <c r="B82" s="43" t="s">
        <v>6</v>
      </c>
      <c r="C82" s="56">
        <v>611.6</v>
      </c>
      <c r="D82" s="56">
        <v>77.599999999999994</v>
      </c>
      <c r="E82" s="56">
        <v>28.6</v>
      </c>
      <c r="F82" s="56">
        <v>192.1</v>
      </c>
      <c r="G82" s="56">
        <v>637.00000000000011</v>
      </c>
      <c r="H82" s="56">
        <v>160.30000000000001</v>
      </c>
      <c r="I82" s="56">
        <v>34.5</v>
      </c>
      <c r="J82" s="56">
        <v>67.399999999999991</v>
      </c>
      <c r="K82" s="56">
        <v>83.300000000000011</v>
      </c>
      <c r="L82" s="56">
        <v>123</v>
      </c>
      <c r="M82" s="56">
        <v>446.40000000000003</v>
      </c>
      <c r="N82" s="56">
        <v>844.00000000000011</v>
      </c>
      <c r="O82" s="56">
        <v>202.60000000000002</v>
      </c>
      <c r="P82" s="56">
        <v>198.4</v>
      </c>
      <c r="Q82" s="56">
        <v>158.80000000000001</v>
      </c>
      <c r="R82" s="56">
        <v>311.30000000000007</v>
      </c>
      <c r="S82" s="56">
        <v>225.20000000000002</v>
      </c>
      <c r="T82" s="56">
        <v>375.3</v>
      </c>
      <c r="U82" s="56">
        <v>495.70000000000005</v>
      </c>
      <c r="V82" s="56">
        <v>957.1</v>
      </c>
      <c r="W82" s="56">
        <v>892.00000000000011</v>
      </c>
      <c r="X82" s="56">
        <v>120</v>
      </c>
      <c r="Y82" s="56">
        <v>1006.5000000000001</v>
      </c>
      <c r="Z82" s="56">
        <v>788.40000000000009</v>
      </c>
      <c r="AA82" s="56">
        <v>134.80000000000001</v>
      </c>
      <c r="AB82" s="56">
        <v>104.4</v>
      </c>
      <c r="AC82" s="56">
        <v>3890.8</v>
      </c>
      <c r="AD82" s="56">
        <v>2219.3000000000002</v>
      </c>
      <c r="AE82" s="56">
        <v>533.80000000000007</v>
      </c>
      <c r="AF82" s="56">
        <v>197</v>
      </c>
      <c r="AG82" s="56">
        <v>188.1</v>
      </c>
      <c r="AH82" s="56">
        <v>119.80000000000001</v>
      </c>
      <c r="AI82" s="56">
        <v>113.80000000000001</v>
      </c>
      <c r="AJ82" s="56">
        <v>208.5</v>
      </c>
      <c r="AK82" s="56">
        <v>12.5</v>
      </c>
      <c r="AL82" s="56">
        <v>490.70000000000005</v>
      </c>
      <c r="AM82" s="56">
        <v>106.3</v>
      </c>
      <c r="AN82" s="56">
        <v>369.1</v>
      </c>
      <c r="AO82" s="56">
        <v>343.1</v>
      </c>
      <c r="AP82" s="56">
        <v>1829.1000000000001</v>
      </c>
      <c r="AQ82" s="56">
        <v>133.1</v>
      </c>
      <c r="AR82" s="56">
        <v>33.6</v>
      </c>
      <c r="AS82" s="56">
        <v>20</v>
      </c>
      <c r="AT82" s="56">
        <v>40.300000000000004</v>
      </c>
      <c r="AU82" s="56">
        <v>93353</v>
      </c>
      <c r="AV82" s="56">
        <v>210.9</v>
      </c>
      <c r="AW82" s="56">
        <v>837.7</v>
      </c>
      <c r="AX82" s="56">
        <v>3200.3</v>
      </c>
      <c r="AY82" s="56">
        <v>169.3</v>
      </c>
      <c r="AZ82" s="56">
        <v>167.4</v>
      </c>
      <c r="BA82" s="56">
        <v>215.5</v>
      </c>
      <c r="BB82" s="56">
        <v>9.1</v>
      </c>
      <c r="BC82" s="56">
        <v>62.800000000000004</v>
      </c>
      <c r="BD82" s="56">
        <v>293.3</v>
      </c>
      <c r="BE82" s="56">
        <v>1358.3000000000002</v>
      </c>
      <c r="BF82" s="56">
        <v>4343.4000000000005</v>
      </c>
      <c r="BG82" s="56">
        <v>594.80000000000007</v>
      </c>
      <c r="BH82" s="56">
        <v>18.400000000000002</v>
      </c>
      <c r="BI82" s="56">
        <v>150.5</v>
      </c>
      <c r="BJ82" s="56">
        <v>44.400000000000006</v>
      </c>
      <c r="BK82" s="56">
        <v>20.5</v>
      </c>
      <c r="BL82" s="56">
        <v>79.400000000000006</v>
      </c>
      <c r="BM82" s="56">
        <v>16.3</v>
      </c>
      <c r="BN82" s="56">
        <v>8941</v>
      </c>
      <c r="BO82" s="56">
        <v>0</v>
      </c>
      <c r="BP82" s="56">
        <f t="shared" si="6"/>
        <v>134211.49999999997</v>
      </c>
      <c r="BQ82" s="89"/>
      <c r="BR82" s="89"/>
      <c r="BS82" s="89"/>
      <c r="BT82" s="89"/>
      <c r="BU82" s="89"/>
      <c r="BV82" s="89"/>
      <c r="BW82" s="89"/>
      <c r="BX82" s="89"/>
    </row>
    <row r="83" spans="2:76" s="2" customFormat="1" x14ac:dyDescent="0.2">
      <c r="B83" s="43" t="s">
        <v>7</v>
      </c>
      <c r="C83" s="56">
        <v>0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>
        <v>0</v>
      </c>
      <c r="Y83" s="56">
        <v>0</v>
      </c>
      <c r="Z83" s="56">
        <v>0</v>
      </c>
      <c r="AA83" s="56">
        <v>715.5</v>
      </c>
      <c r="AB83" s="56">
        <v>4399.9000000000005</v>
      </c>
      <c r="AC83" s="56">
        <v>0</v>
      </c>
      <c r="AD83" s="56">
        <v>0</v>
      </c>
      <c r="AE83" s="56">
        <v>0</v>
      </c>
      <c r="AF83" s="56">
        <v>0</v>
      </c>
      <c r="AG83" s="56">
        <v>0</v>
      </c>
      <c r="AH83" s="56">
        <v>0</v>
      </c>
      <c r="AI83" s="56">
        <v>0</v>
      </c>
      <c r="AJ83" s="56">
        <v>0</v>
      </c>
      <c r="AK83" s="56">
        <v>0</v>
      </c>
      <c r="AL83" s="56">
        <v>0</v>
      </c>
      <c r="AM83" s="56">
        <v>0</v>
      </c>
      <c r="AN83" s="56">
        <v>2229.9</v>
      </c>
      <c r="AO83" s="56">
        <v>0</v>
      </c>
      <c r="AP83" s="56">
        <v>0</v>
      </c>
      <c r="AQ83" s="56">
        <v>0</v>
      </c>
      <c r="AR83" s="56">
        <v>0</v>
      </c>
      <c r="AS83" s="56">
        <v>0</v>
      </c>
      <c r="AT83" s="56">
        <v>0</v>
      </c>
      <c r="AU83" s="56">
        <v>0</v>
      </c>
      <c r="AV83" s="56">
        <v>0</v>
      </c>
      <c r="AW83" s="56">
        <v>0</v>
      </c>
      <c r="AX83" s="56">
        <v>2397.3000000000002</v>
      </c>
      <c r="AY83" s="56">
        <v>0</v>
      </c>
      <c r="AZ83" s="56">
        <v>0</v>
      </c>
      <c r="BA83" s="56">
        <v>0</v>
      </c>
      <c r="BB83" s="56">
        <v>0</v>
      </c>
      <c r="BC83" s="56">
        <v>0</v>
      </c>
      <c r="BD83" s="56">
        <v>0</v>
      </c>
      <c r="BE83" s="56">
        <v>86066.200000000012</v>
      </c>
      <c r="BF83" s="56">
        <v>45631.700000000004</v>
      </c>
      <c r="BG83" s="56">
        <v>56497.8</v>
      </c>
      <c r="BH83" s="56">
        <v>13548.6</v>
      </c>
      <c r="BI83" s="56">
        <v>4464.7000000000007</v>
      </c>
      <c r="BJ83" s="56">
        <v>4555.1000000000004</v>
      </c>
      <c r="BK83" s="56">
        <v>6342.1</v>
      </c>
      <c r="BL83" s="56">
        <v>0</v>
      </c>
      <c r="BM83" s="56">
        <v>0</v>
      </c>
      <c r="BN83" s="56">
        <v>0</v>
      </c>
      <c r="BO83" s="56">
        <v>0</v>
      </c>
      <c r="BP83" s="56">
        <f t="shared" si="6"/>
        <v>226848.80000000008</v>
      </c>
      <c r="BQ83" s="89"/>
      <c r="BR83" s="89"/>
      <c r="BS83" s="89"/>
      <c r="BT83" s="89"/>
      <c r="BU83" s="89"/>
      <c r="BV83" s="89"/>
      <c r="BW83" s="89"/>
      <c r="BX83" s="89"/>
    </row>
    <row r="84" spans="2:76" s="2" customFormat="1" x14ac:dyDescent="0.2">
      <c r="B84" s="1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</row>
    <row r="85" spans="2:76" s="2" customFormat="1" x14ac:dyDescent="0.2">
      <c r="B85" s="1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</row>
    <row r="86" spans="2:76" s="2" customFormat="1" x14ac:dyDescent="0.2">
      <c r="B86" s="3" t="s">
        <v>8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</row>
  </sheetData>
  <hyperlinks>
    <hyperlink ref="B4" location="Lista_Tablas!A1" display="&lt;&lt; Indice"/>
  </hyperlinks>
  <pageMargins left="0.7" right="0.7" top="0.75" bottom="0.75" header="0.3" footer="0.3"/>
  <pageSetup paperSize="9" orientation="portrait" horizont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CB85"/>
  <sheetViews>
    <sheetView showGridLines="0" showZeros="0" zoomScale="85" zoomScaleNormal="85" workbookViewId="0">
      <pane xSplit="2" ySplit="9" topLeftCell="C10" activePane="bottomRight" state="frozen"/>
      <selection sqref="A1:A1048576"/>
      <selection pane="topRight" sqref="A1:A1048576"/>
      <selection pane="bottomLeft" sqref="A1:A1048576"/>
      <selection pane="bottomRight" activeCell="C10" sqref="C10"/>
    </sheetView>
  </sheetViews>
  <sheetFormatPr baseColWidth="10" defaultRowHeight="12.75" x14ac:dyDescent="0.2"/>
  <cols>
    <col min="1" max="1" width="1" customWidth="1"/>
    <col min="2" max="2" width="81.28515625" customWidth="1"/>
    <col min="3" max="34" width="15" customWidth="1"/>
    <col min="35" max="35" width="17" customWidth="1"/>
    <col min="36" max="51" width="15" customWidth="1"/>
    <col min="52" max="52" width="17.28515625" customWidth="1"/>
    <col min="53" max="63" width="15" customWidth="1"/>
    <col min="64" max="64" width="17" customWidth="1"/>
    <col min="65" max="80" width="15" customWidth="1"/>
  </cols>
  <sheetData>
    <row r="1" spans="2:80" ht="6" customHeight="1" x14ac:dyDescent="0.2"/>
    <row r="2" spans="2:80" ht="18" x14ac:dyDescent="0.25">
      <c r="B2" s="39" t="s">
        <v>685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2:80" s="22" customFormat="1" ht="6.75" customHeight="1" x14ac:dyDescent="0.25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K3"/>
    </row>
    <row r="4" spans="2:80" s="22" customFormat="1" ht="16.5" customHeight="1" x14ac:dyDescent="0.25">
      <c r="B4" s="36" t="s">
        <v>180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K4"/>
    </row>
    <row r="5" spans="2:80" s="22" customFormat="1" ht="17.25" customHeight="1" x14ac:dyDescent="0.25">
      <c r="B5" s="33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K5"/>
    </row>
    <row r="6" spans="2:80" ht="19.899999999999999" customHeight="1" x14ac:dyDescent="0.25">
      <c r="B6" s="41" t="s">
        <v>701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2:80" x14ac:dyDescent="0.2">
      <c r="B7" s="42" t="s">
        <v>688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2:80" s="1" customFormat="1" ht="110.25" customHeight="1" thickBot="1" x14ac:dyDescent="0.25">
      <c r="B8" s="53"/>
      <c r="C8" s="49" t="s">
        <v>358</v>
      </c>
      <c r="D8" s="49" t="s">
        <v>359</v>
      </c>
      <c r="E8" s="49" t="s">
        <v>349</v>
      </c>
      <c r="F8" s="49" t="s">
        <v>55</v>
      </c>
      <c r="G8" s="49" t="s">
        <v>360</v>
      </c>
      <c r="H8" s="49" t="s">
        <v>108</v>
      </c>
      <c r="I8" s="49" t="s">
        <v>361</v>
      </c>
      <c r="J8" s="49" t="s">
        <v>57</v>
      </c>
      <c r="K8" s="49" t="s">
        <v>58</v>
      </c>
      <c r="L8" s="49" t="s">
        <v>59</v>
      </c>
      <c r="M8" s="49" t="s">
        <v>60</v>
      </c>
      <c r="N8" s="49" t="s">
        <v>61</v>
      </c>
      <c r="O8" s="49" t="s">
        <v>109</v>
      </c>
      <c r="P8" s="49" t="s">
        <v>62</v>
      </c>
      <c r="Q8" s="49" t="s">
        <v>158</v>
      </c>
      <c r="R8" s="49" t="s">
        <v>63</v>
      </c>
      <c r="S8" s="49" t="s">
        <v>64</v>
      </c>
      <c r="T8" s="49" t="s">
        <v>350</v>
      </c>
      <c r="U8" s="49" t="s">
        <v>351</v>
      </c>
      <c r="V8" s="49" t="s">
        <v>67</v>
      </c>
      <c r="W8" s="49" t="s">
        <v>68</v>
      </c>
      <c r="X8" s="49" t="s">
        <v>362</v>
      </c>
      <c r="Y8" s="49" t="s">
        <v>69</v>
      </c>
      <c r="Z8" s="49" t="s">
        <v>70</v>
      </c>
      <c r="AA8" s="49" t="s">
        <v>352</v>
      </c>
      <c r="AB8" s="49" t="s">
        <v>363</v>
      </c>
      <c r="AC8" s="49" t="s">
        <v>72</v>
      </c>
      <c r="AD8" s="49" t="s">
        <v>73</v>
      </c>
      <c r="AE8" s="49" t="s">
        <v>364</v>
      </c>
      <c r="AF8" s="49" t="s">
        <v>136</v>
      </c>
      <c r="AG8" s="49" t="s">
        <v>110</v>
      </c>
      <c r="AH8" s="49" t="s">
        <v>74</v>
      </c>
      <c r="AI8" s="93" t="s">
        <v>365</v>
      </c>
      <c r="AJ8" s="49" t="s">
        <v>354</v>
      </c>
      <c r="AK8" s="49" t="s">
        <v>161</v>
      </c>
      <c r="AL8" s="49" t="s">
        <v>162</v>
      </c>
      <c r="AM8" s="49" t="s">
        <v>355</v>
      </c>
      <c r="AN8" s="49" t="s">
        <v>366</v>
      </c>
      <c r="AO8" s="49" t="s">
        <v>78</v>
      </c>
      <c r="AP8" s="54" t="s">
        <v>79</v>
      </c>
      <c r="AQ8" s="67" t="s">
        <v>80</v>
      </c>
      <c r="AR8" s="65" t="s">
        <v>81</v>
      </c>
      <c r="AS8" s="65" t="s">
        <v>82</v>
      </c>
      <c r="AT8" s="65" t="s">
        <v>227</v>
      </c>
      <c r="AU8" s="65" t="s">
        <v>680</v>
      </c>
      <c r="AV8" s="65" t="s">
        <v>367</v>
      </c>
      <c r="AW8" s="65" t="s">
        <v>50</v>
      </c>
      <c r="AX8" s="65" t="s">
        <v>368</v>
      </c>
      <c r="AY8" s="65" t="s">
        <v>83</v>
      </c>
      <c r="AZ8" s="92" t="s">
        <v>84</v>
      </c>
      <c r="BA8" s="65" t="s">
        <v>85</v>
      </c>
      <c r="BB8" s="65" t="s">
        <v>86</v>
      </c>
      <c r="BC8" s="65" t="s">
        <v>87</v>
      </c>
      <c r="BD8" s="65" t="s">
        <v>356</v>
      </c>
      <c r="BE8" s="65" t="s">
        <v>89</v>
      </c>
      <c r="BF8" s="65" t="s">
        <v>369</v>
      </c>
      <c r="BG8" s="65" t="s">
        <v>357</v>
      </c>
      <c r="BH8" s="65" t="s">
        <v>92</v>
      </c>
      <c r="BI8" s="65" t="s">
        <v>370</v>
      </c>
      <c r="BJ8" s="65" t="s">
        <v>95</v>
      </c>
      <c r="BK8" s="65" t="s">
        <v>96</v>
      </c>
      <c r="BL8" s="65" t="s">
        <v>371</v>
      </c>
      <c r="BM8" s="65" t="s">
        <v>98</v>
      </c>
      <c r="BN8" s="65" t="s">
        <v>372</v>
      </c>
      <c r="BO8" s="65" t="s">
        <v>164</v>
      </c>
      <c r="BP8" s="66" t="s">
        <v>9</v>
      </c>
      <c r="BQ8" s="66" t="s">
        <v>26</v>
      </c>
      <c r="BR8" s="68" t="s">
        <v>10</v>
      </c>
      <c r="BS8" s="65" t="s">
        <v>11</v>
      </c>
      <c r="BT8" s="68" t="s">
        <v>173</v>
      </c>
      <c r="BU8" s="66" t="s">
        <v>13</v>
      </c>
      <c r="BV8" s="68" t="s">
        <v>12</v>
      </c>
      <c r="BW8" s="65" t="s">
        <v>34</v>
      </c>
      <c r="BX8" s="64" t="s">
        <v>28</v>
      </c>
      <c r="BY8" s="68" t="s">
        <v>14</v>
      </c>
      <c r="BZ8" s="68" t="s">
        <v>27</v>
      </c>
      <c r="CA8" s="64" t="s">
        <v>29</v>
      </c>
      <c r="CB8" s="64" t="s">
        <v>30</v>
      </c>
    </row>
    <row r="9" spans="2:80" s="1" customFormat="1" ht="12.75" customHeight="1" thickBot="1" x14ac:dyDescent="0.25">
      <c r="B9" s="73"/>
      <c r="C9" s="69">
        <v>1</v>
      </c>
      <c r="D9" s="69">
        <v>2</v>
      </c>
      <c r="E9" s="69">
        <v>3</v>
      </c>
      <c r="F9" s="69">
        <v>4</v>
      </c>
      <c r="G9" s="69">
        <v>5</v>
      </c>
      <c r="H9" s="69">
        <v>6</v>
      </c>
      <c r="I9" s="69">
        <v>7</v>
      </c>
      <c r="J9" s="69">
        <v>8</v>
      </c>
      <c r="K9" s="69">
        <v>9</v>
      </c>
      <c r="L9" s="69">
        <v>10</v>
      </c>
      <c r="M9" s="69">
        <v>11</v>
      </c>
      <c r="N9" s="69">
        <v>12</v>
      </c>
      <c r="O9" s="69">
        <v>13</v>
      </c>
      <c r="P9" s="69">
        <v>14</v>
      </c>
      <c r="Q9" s="69">
        <v>15</v>
      </c>
      <c r="R9" s="69">
        <v>16</v>
      </c>
      <c r="S9" s="69">
        <v>17</v>
      </c>
      <c r="T9" s="69">
        <v>18</v>
      </c>
      <c r="U9" s="69">
        <v>19</v>
      </c>
      <c r="V9" s="69">
        <v>20</v>
      </c>
      <c r="W9" s="69">
        <v>21</v>
      </c>
      <c r="X9" s="69">
        <v>22</v>
      </c>
      <c r="Y9" s="69">
        <v>23</v>
      </c>
      <c r="Z9" s="69">
        <v>24</v>
      </c>
      <c r="AA9" s="69">
        <v>25</v>
      </c>
      <c r="AB9" s="69">
        <v>26</v>
      </c>
      <c r="AC9" s="69">
        <v>27</v>
      </c>
      <c r="AD9" s="69">
        <v>28</v>
      </c>
      <c r="AE9" s="69">
        <v>29</v>
      </c>
      <c r="AF9" s="69">
        <v>30</v>
      </c>
      <c r="AG9" s="69">
        <v>31</v>
      </c>
      <c r="AH9" s="69">
        <v>32</v>
      </c>
      <c r="AI9" s="69">
        <v>33</v>
      </c>
      <c r="AJ9" s="69">
        <v>34</v>
      </c>
      <c r="AK9" s="69">
        <v>35</v>
      </c>
      <c r="AL9" s="69">
        <v>36</v>
      </c>
      <c r="AM9" s="69">
        <v>37</v>
      </c>
      <c r="AN9" s="69">
        <v>38</v>
      </c>
      <c r="AO9" s="69">
        <v>39</v>
      </c>
      <c r="AP9" s="69">
        <v>40</v>
      </c>
      <c r="AQ9" s="69">
        <v>41</v>
      </c>
      <c r="AR9" s="69">
        <v>42</v>
      </c>
      <c r="AS9" s="69">
        <v>43</v>
      </c>
      <c r="AT9" s="69">
        <v>44</v>
      </c>
      <c r="AU9" s="69" t="s">
        <v>152</v>
      </c>
      <c r="AV9" s="69">
        <v>45</v>
      </c>
      <c r="AW9" s="69">
        <v>46</v>
      </c>
      <c r="AX9" s="69">
        <v>47</v>
      </c>
      <c r="AY9" s="69">
        <v>48</v>
      </c>
      <c r="AZ9" s="69">
        <v>49</v>
      </c>
      <c r="BA9" s="69">
        <v>50</v>
      </c>
      <c r="BB9" s="69">
        <v>51</v>
      </c>
      <c r="BC9" s="69">
        <v>52</v>
      </c>
      <c r="BD9" s="69">
        <v>53</v>
      </c>
      <c r="BE9" s="69">
        <v>54</v>
      </c>
      <c r="BF9" s="69">
        <v>55</v>
      </c>
      <c r="BG9" s="69">
        <v>56</v>
      </c>
      <c r="BH9" s="69">
        <v>57</v>
      </c>
      <c r="BI9" s="69">
        <v>58</v>
      </c>
      <c r="BJ9" s="69">
        <v>59</v>
      </c>
      <c r="BK9" s="69">
        <v>60</v>
      </c>
      <c r="BL9" s="69">
        <v>61</v>
      </c>
      <c r="BM9" s="69">
        <v>62</v>
      </c>
      <c r="BN9" s="69">
        <v>63</v>
      </c>
      <c r="BO9" s="69">
        <v>64</v>
      </c>
      <c r="BP9" s="55"/>
      <c r="BQ9" s="55"/>
      <c r="BR9" s="55"/>
      <c r="BS9" s="63"/>
      <c r="BT9" s="55"/>
      <c r="BU9" s="55"/>
      <c r="BV9" s="55"/>
      <c r="BW9" s="63"/>
      <c r="BX9" s="63"/>
      <c r="BY9" s="63"/>
      <c r="BZ9" s="63"/>
      <c r="CA9" s="63"/>
      <c r="CB9" s="63"/>
    </row>
    <row r="10" spans="2:80" ht="13.5" thickBot="1" x14ac:dyDescent="0.25">
      <c r="B10" s="94" t="s">
        <v>373</v>
      </c>
      <c r="C10" s="56">
        <v>2528.1</v>
      </c>
      <c r="D10" s="56">
        <v>0</v>
      </c>
      <c r="E10" s="56">
        <v>0</v>
      </c>
      <c r="F10" s="56">
        <v>0</v>
      </c>
      <c r="G10" s="56">
        <v>36635.599999999999</v>
      </c>
      <c r="H10" s="56">
        <v>631.1</v>
      </c>
      <c r="I10" s="56">
        <v>8.6</v>
      </c>
      <c r="J10" s="56">
        <v>45.7</v>
      </c>
      <c r="K10" s="56">
        <v>0</v>
      </c>
      <c r="L10" s="56">
        <v>0</v>
      </c>
      <c r="M10" s="56">
        <v>821.9</v>
      </c>
      <c r="N10" s="56">
        <v>424.4</v>
      </c>
      <c r="O10" s="56">
        <v>280.2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11.3</v>
      </c>
      <c r="Y10" s="56">
        <v>0</v>
      </c>
      <c r="Z10" s="56">
        <v>0</v>
      </c>
      <c r="AA10" s="56">
        <v>0</v>
      </c>
      <c r="AB10" s="56">
        <v>15.3</v>
      </c>
      <c r="AC10" s="56">
        <v>13.5</v>
      </c>
      <c r="AD10" s="56">
        <v>0</v>
      </c>
      <c r="AE10" s="56">
        <v>751.1</v>
      </c>
      <c r="AF10" s="56">
        <v>102.4</v>
      </c>
      <c r="AG10" s="56">
        <v>0</v>
      </c>
      <c r="AH10" s="56">
        <v>0</v>
      </c>
      <c r="AI10" s="56">
        <v>0</v>
      </c>
      <c r="AJ10" s="56">
        <v>1.1000000000000001</v>
      </c>
      <c r="AK10" s="56">
        <v>0</v>
      </c>
      <c r="AL10" s="56">
        <v>681.3</v>
      </c>
      <c r="AM10" s="56">
        <v>0</v>
      </c>
      <c r="AN10" s="56">
        <v>0</v>
      </c>
      <c r="AO10" s="56">
        <v>0</v>
      </c>
      <c r="AP10" s="56">
        <v>0</v>
      </c>
      <c r="AQ10" s="56">
        <v>1.1000000000000001</v>
      </c>
      <c r="AR10" s="56">
        <v>0.1</v>
      </c>
      <c r="AS10" s="56">
        <v>0.4</v>
      </c>
      <c r="AT10" s="56">
        <v>0</v>
      </c>
      <c r="AU10" s="56">
        <v>0</v>
      </c>
      <c r="AV10" s="56">
        <v>16.600000000000001</v>
      </c>
      <c r="AW10" s="56">
        <v>0</v>
      </c>
      <c r="AX10" s="56">
        <v>34.200000000000003</v>
      </c>
      <c r="AY10" s="56">
        <v>0</v>
      </c>
      <c r="AZ10" s="56">
        <v>39.799999999999997</v>
      </c>
      <c r="BA10" s="56">
        <v>0</v>
      </c>
      <c r="BB10" s="56">
        <v>0</v>
      </c>
      <c r="BC10" s="56">
        <v>0</v>
      </c>
      <c r="BD10" s="56">
        <v>127.6</v>
      </c>
      <c r="BE10" s="56">
        <v>127.8</v>
      </c>
      <c r="BF10" s="56">
        <v>199.8</v>
      </c>
      <c r="BG10" s="56">
        <v>117.1</v>
      </c>
      <c r="BH10" s="56">
        <v>42.3</v>
      </c>
      <c r="BI10" s="56">
        <v>7.1</v>
      </c>
      <c r="BJ10" s="56">
        <v>50.4</v>
      </c>
      <c r="BK10" s="56">
        <v>0.6</v>
      </c>
      <c r="BL10" s="56">
        <v>0</v>
      </c>
      <c r="BM10" s="56">
        <v>0</v>
      </c>
      <c r="BN10" s="56">
        <v>0</v>
      </c>
      <c r="BO10" s="56">
        <v>0</v>
      </c>
      <c r="BP10" s="82">
        <f t="shared" ref="BP10:BP41" si="0">SUM(C10:BO10)</f>
        <v>43716.5</v>
      </c>
      <c r="BQ10" s="56">
        <f>BR10+BS10+BT10</f>
        <v>17636.8</v>
      </c>
      <c r="BR10" s="56">
        <v>17619.3</v>
      </c>
      <c r="BS10" s="56">
        <v>5.5</v>
      </c>
      <c r="BT10" s="56">
        <v>12</v>
      </c>
      <c r="BU10" s="56">
        <f>BV10+BW10</f>
        <v>3554.2</v>
      </c>
      <c r="BV10" s="56">
        <v>3378.6</v>
      </c>
      <c r="BW10" s="56">
        <v>175.6</v>
      </c>
      <c r="BX10" s="56">
        <f>BY10+BZ10</f>
        <v>16350.1</v>
      </c>
      <c r="BY10" s="56">
        <v>12378.5</v>
      </c>
      <c r="BZ10" s="56">
        <v>3971.6</v>
      </c>
      <c r="CA10" s="82">
        <f>BQ10+BU10+BX10</f>
        <v>37541.1</v>
      </c>
      <c r="CB10" s="82">
        <f>BP10+CA10</f>
        <v>81257.600000000006</v>
      </c>
    </row>
    <row r="11" spans="2:80" ht="13.5" thickBot="1" x14ac:dyDescent="0.25">
      <c r="B11" s="95" t="s">
        <v>374</v>
      </c>
      <c r="C11" s="56">
        <v>0.9</v>
      </c>
      <c r="D11" s="56">
        <v>860.9</v>
      </c>
      <c r="E11" s="56">
        <v>0</v>
      </c>
      <c r="F11" s="56">
        <v>0.1</v>
      </c>
      <c r="G11" s="56">
        <v>23.1</v>
      </c>
      <c r="H11" s="56">
        <v>0.8</v>
      </c>
      <c r="I11" s="56">
        <v>199.3</v>
      </c>
      <c r="J11" s="56">
        <v>47.2</v>
      </c>
      <c r="K11" s="56">
        <v>0</v>
      </c>
      <c r="L11" s="56">
        <v>0</v>
      </c>
      <c r="M11" s="56">
        <v>0.4</v>
      </c>
      <c r="N11" s="56">
        <v>2.2999999999999998</v>
      </c>
      <c r="O11" s="56">
        <v>29.8</v>
      </c>
      <c r="P11" s="56">
        <v>0</v>
      </c>
      <c r="Q11" s="56">
        <v>0</v>
      </c>
      <c r="R11" s="56">
        <v>0.1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15</v>
      </c>
      <c r="Y11" s="56">
        <v>0</v>
      </c>
      <c r="Z11" s="56">
        <v>3.9</v>
      </c>
      <c r="AA11" s="56">
        <v>0</v>
      </c>
      <c r="AB11" s="56">
        <v>2.6</v>
      </c>
      <c r="AC11" s="56">
        <v>0</v>
      </c>
      <c r="AD11" s="56">
        <v>0</v>
      </c>
      <c r="AE11" s="56">
        <v>0.8</v>
      </c>
      <c r="AF11" s="56">
        <v>1.4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0.4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1</v>
      </c>
      <c r="BE11" s="56">
        <v>53.1</v>
      </c>
      <c r="BF11" s="56">
        <v>0</v>
      </c>
      <c r="BG11" s="56">
        <v>0</v>
      </c>
      <c r="BH11" s="56">
        <v>0</v>
      </c>
      <c r="BI11" s="56">
        <v>0.1</v>
      </c>
      <c r="BJ11" s="56">
        <v>0</v>
      </c>
      <c r="BK11" s="56">
        <v>0</v>
      </c>
      <c r="BL11" s="56">
        <v>0</v>
      </c>
      <c r="BM11" s="56">
        <v>0</v>
      </c>
      <c r="BN11" s="56">
        <v>0</v>
      </c>
      <c r="BO11" s="56">
        <v>0</v>
      </c>
      <c r="BP11" s="82">
        <f t="shared" si="0"/>
        <v>1243.1999999999998</v>
      </c>
      <c r="BQ11" s="56">
        <f t="shared" ref="BQ11:BQ74" si="1">BR11+BS11+BT11</f>
        <v>460.09999999999997</v>
      </c>
      <c r="BR11" s="56">
        <v>351.9</v>
      </c>
      <c r="BS11" s="56">
        <v>1.4</v>
      </c>
      <c r="BT11" s="56">
        <v>106.8</v>
      </c>
      <c r="BU11" s="56">
        <f t="shared" ref="BU11:BU74" si="2">BV11+BW11</f>
        <v>235.60000000000002</v>
      </c>
      <c r="BV11" s="56">
        <v>62.7</v>
      </c>
      <c r="BW11" s="56">
        <v>172.9</v>
      </c>
      <c r="BX11" s="56">
        <f t="shared" ref="BX11:BX74" si="3">BY11+BZ11</f>
        <v>175.20000000000002</v>
      </c>
      <c r="BY11" s="56">
        <v>169.70000000000002</v>
      </c>
      <c r="BZ11" s="56">
        <v>5.5</v>
      </c>
      <c r="CA11" s="82">
        <f t="shared" ref="CA11:CA74" si="4">BQ11+BU11+BX11</f>
        <v>870.90000000000009</v>
      </c>
      <c r="CB11" s="82">
        <f t="shared" ref="CB11:CB74" si="5">BP11+CA11</f>
        <v>2114.1</v>
      </c>
    </row>
    <row r="12" spans="2:80" ht="24.75" thickBot="1" x14ac:dyDescent="0.25">
      <c r="B12" s="95" t="s">
        <v>375</v>
      </c>
      <c r="C12" s="56">
        <v>0</v>
      </c>
      <c r="D12" s="56">
        <v>0</v>
      </c>
      <c r="E12" s="56">
        <v>6.1</v>
      </c>
      <c r="F12" s="56">
        <v>0</v>
      </c>
      <c r="G12" s="56">
        <v>3.9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12.6</v>
      </c>
      <c r="BF12" s="56">
        <v>7.2</v>
      </c>
      <c r="BG12" s="56">
        <v>13.4</v>
      </c>
      <c r="BH12" s="56">
        <v>26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82">
        <f t="shared" si="0"/>
        <v>69.2</v>
      </c>
      <c r="BQ12" s="56">
        <f t="shared" si="1"/>
        <v>4920.7</v>
      </c>
      <c r="BR12" s="56">
        <v>4920.7</v>
      </c>
      <c r="BS12" s="56">
        <v>0</v>
      </c>
      <c r="BT12" s="56">
        <v>0</v>
      </c>
      <c r="BU12" s="56">
        <f t="shared" si="2"/>
        <v>20.8</v>
      </c>
      <c r="BV12" s="56">
        <v>0</v>
      </c>
      <c r="BW12" s="56">
        <v>20.8</v>
      </c>
      <c r="BX12" s="56">
        <f t="shared" si="3"/>
        <v>577.4</v>
      </c>
      <c r="BY12" s="56">
        <v>507.7</v>
      </c>
      <c r="BZ12" s="56">
        <v>69.7</v>
      </c>
      <c r="CA12" s="82">
        <f t="shared" si="4"/>
        <v>5518.9</v>
      </c>
      <c r="CB12" s="82">
        <f t="shared" si="5"/>
        <v>5588.0999999999995</v>
      </c>
    </row>
    <row r="13" spans="2:80" ht="13.5" thickBot="1" x14ac:dyDescent="0.25">
      <c r="B13" s="95" t="s">
        <v>376</v>
      </c>
      <c r="C13" s="56">
        <v>0</v>
      </c>
      <c r="D13" s="56">
        <v>0</v>
      </c>
      <c r="E13" s="56">
        <v>3.3</v>
      </c>
      <c r="F13" s="56">
        <v>77.900000000000006</v>
      </c>
      <c r="G13" s="56">
        <v>318.8</v>
      </c>
      <c r="H13" s="56">
        <v>0.9</v>
      </c>
      <c r="I13" s="56">
        <v>1.1000000000000001</v>
      </c>
      <c r="J13" s="56">
        <v>100.1</v>
      </c>
      <c r="K13" s="56">
        <v>0.4</v>
      </c>
      <c r="L13" s="56">
        <v>24759.7</v>
      </c>
      <c r="M13" s="56">
        <v>599.5</v>
      </c>
      <c r="N13" s="56">
        <v>5.2</v>
      </c>
      <c r="O13" s="56">
        <v>0.6</v>
      </c>
      <c r="P13" s="56">
        <v>1433.3</v>
      </c>
      <c r="Q13" s="56">
        <v>2729.5</v>
      </c>
      <c r="R13" s="56">
        <v>148</v>
      </c>
      <c r="S13" s="56">
        <v>1.1000000000000001</v>
      </c>
      <c r="T13" s="56">
        <v>449.1</v>
      </c>
      <c r="U13" s="56">
        <v>8.3000000000000007</v>
      </c>
      <c r="V13" s="56">
        <v>98.1</v>
      </c>
      <c r="W13" s="56">
        <v>0</v>
      </c>
      <c r="X13" s="56">
        <v>5.7</v>
      </c>
      <c r="Y13" s="56">
        <v>4.9000000000000004</v>
      </c>
      <c r="Z13" s="56">
        <v>6445.3</v>
      </c>
      <c r="AA13" s="56">
        <v>9</v>
      </c>
      <c r="AB13" s="56">
        <v>58.3</v>
      </c>
      <c r="AC13" s="56">
        <v>1280.5999999999999</v>
      </c>
      <c r="AD13" s="56">
        <v>0</v>
      </c>
      <c r="AE13" s="56">
        <v>322.8</v>
      </c>
      <c r="AF13" s="56">
        <v>3.7</v>
      </c>
      <c r="AG13" s="56">
        <v>0</v>
      </c>
      <c r="AH13" s="56">
        <v>0</v>
      </c>
      <c r="AI13" s="56">
        <v>0</v>
      </c>
      <c r="AJ13" s="56">
        <v>1.7</v>
      </c>
      <c r="AK13" s="56">
        <v>0</v>
      </c>
      <c r="AL13" s="56">
        <v>9.8000000000000007</v>
      </c>
      <c r="AM13" s="56">
        <v>0</v>
      </c>
      <c r="AN13" s="56">
        <v>0.1</v>
      </c>
      <c r="AO13" s="56">
        <v>0</v>
      </c>
      <c r="AP13" s="56">
        <v>0</v>
      </c>
      <c r="AQ13" s="56">
        <v>0.8</v>
      </c>
      <c r="AR13" s="56">
        <v>0.3</v>
      </c>
      <c r="AS13" s="56">
        <v>0.4</v>
      </c>
      <c r="AT13" s="56">
        <v>0.3</v>
      </c>
      <c r="AU13" s="56">
        <v>0</v>
      </c>
      <c r="AV13" s="56">
        <v>34.700000000000003</v>
      </c>
      <c r="AW13" s="56">
        <v>0</v>
      </c>
      <c r="AX13" s="56">
        <v>2.9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0.9</v>
      </c>
      <c r="BE13" s="56">
        <v>62.9</v>
      </c>
      <c r="BF13" s="56">
        <v>0.7</v>
      </c>
      <c r="BG13" s="56">
        <v>0</v>
      </c>
      <c r="BH13" s="56">
        <v>0</v>
      </c>
      <c r="BI13" s="56">
        <v>0.5</v>
      </c>
      <c r="BJ13" s="56">
        <v>3.3</v>
      </c>
      <c r="BK13" s="56">
        <v>0</v>
      </c>
      <c r="BL13" s="56">
        <v>0</v>
      </c>
      <c r="BM13" s="56">
        <v>0.8</v>
      </c>
      <c r="BN13" s="56">
        <v>0</v>
      </c>
      <c r="BO13" s="56">
        <v>0</v>
      </c>
      <c r="BP13" s="82">
        <f t="shared" si="0"/>
        <v>38985.30000000001</v>
      </c>
      <c r="BQ13" s="56">
        <f t="shared" si="1"/>
        <v>58.9</v>
      </c>
      <c r="BR13" s="56">
        <v>55</v>
      </c>
      <c r="BS13" s="56">
        <v>0</v>
      </c>
      <c r="BT13" s="56">
        <v>3.9</v>
      </c>
      <c r="BU13" s="56">
        <f t="shared" si="2"/>
        <v>-170.5</v>
      </c>
      <c r="BV13" s="56">
        <v>285</v>
      </c>
      <c r="BW13" s="56">
        <v>-455.5</v>
      </c>
      <c r="BX13" s="56">
        <f t="shared" si="3"/>
        <v>2341.8000000000002</v>
      </c>
      <c r="BY13" s="56">
        <v>1050.7</v>
      </c>
      <c r="BZ13" s="56">
        <v>1291.0999999999999</v>
      </c>
      <c r="CA13" s="82">
        <f t="shared" si="4"/>
        <v>2230.2000000000003</v>
      </c>
      <c r="CB13" s="82">
        <f t="shared" si="5"/>
        <v>41215.500000000007</v>
      </c>
    </row>
    <row r="14" spans="2:80" ht="13.5" thickBot="1" x14ac:dyDescent="0.25">
      <c r="B14" s="95" t="s">
        <v>377</v>
      </c>
      <c r="C14" s="56">
        <v>12009</v>
      </c>
      <c r="D14" s="56">
        <v>0</v>
      </c>
      <c r="E14" s="56">
        <v>288.89999999999998</v>
      </c>
      <c r="F14" s="56">
        <v>29.5</v>
      </c>
      <c r="G14" s="56">
        <v>32375.3</v>
      </c>
      <c r="H14" s="56">
        <v>120.8</v>
      </c>
      <c r="I14" s="56">
        <v>1.4</v>
      </c>
      <c r="J14" s="56">
        <v>99.1</v>
      </c>
      <c r="K14" s="56">
        <v>0</v>
      </c>
      <c r="L14" s="56">
        <v>60.3</v>
      </c>
      <c r="M14" s="56">
        <v>351.1</v>
      </c>
      <c r="N14" s="56">
        <v>21.9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2.1</v>
      </c>
      <c r="V14" s="56">
        <v>0</v>
      </c>
      <c r="W14" s="56">
        <v>0</v>
      </c>
      <c r="X14" s="56">
        <v>3.8</v>
      </c>
      <c r="Y14" s="56">
        <v>82.5</v>
      </c>
      <c r="Z14" s="56">
        <v>169.2</v>
      </c>
      <c r="AA14" s="56">
        <v>97</v>
      </c>
      <c r="AB14" s="56">
        <v>2.6</v>
      </c>
      <c r="AC14" s="56">
        <v>144.1</v>
      </c>
      <c r="AD14" s="56">
        <v>0</v>
      </c>
      <c r="AE14" s="56">
        <v>1617.8</v>
      </c>
      <c r="AF14" s="56">
        <v>908.4</v>
      </c>
      <c r="AG14" s="56">
        <v>0</v>
      </c>
      <c r="AH14" s="56">
        <v>0.1</v>
      </c>
      <c r="AI14" s="56">
        <v>0</v>
      </c>
      <c r="AJ14" s="56">
        <v>10</v>
      </c>
      <c r="AK14" s="56">
        <v>0.2</v>
      </c>
      <c r="AL14" s="56">
        <v>12503.8</v>
      </c>
      <c r="AM14" s="56">
        <v>0</v>
      </c>
      <c r="AN14" s="56">
        <v>2.1</v>
      </c>
      <c r="AO14" s="56">
        <v>0</v>
      </c>
      <c r="AP14" s="56">
        <v>0</v>
      </c>
      <c r="AQ14" s="56">
        <v>7.3</v>
      </c>
      <c r="AR14" s="56">
        <v>0.4</v>
      </c>
      <c r="AS14" s="56">
        <v>2.7</v>
      </c>
      <c r="AT14" s="56">
        <v>0</v>
      </c>
      <c r="AU14" s="56">
        <v>0</v>
      </c>
      <c r="AV14" s="56">
        <v>40.6</v>
      </c>
      <c r="AW14" s="56">
        <v>0</v>
      </c>
      <c r="AX14" s="56">
        <v>1.2</v>
      </c>
      <c r="AY14" s="56">
        <v>0</v>
      </c>
      <c r="AZ14" s="56">
        <v>54.1</v>
      </c>
      <c r="BA14" s="56">
        <v>0</v>
      </c>
      <c r="BB14" s="56">
        <v>0</v>
      </c>
      <c r="BC14" s="56">
        <v>0</v>
      </c>
      <c r="BD14" s="56">
        <v>0</v>
      </c>
      <c r="BE14" s="56">
        <v>570.1</v>
      </c>
      <c r="BF14" s="56">
        <v>445.8</v>
      </c>
      <c r="BG14" s="56">
        <v>661.8</v>
      </c>
      <c r="BH14" s="56">
        <v>768.8</v>
      </c>
      <c r="BI14" s="56">
        <v>11.1</v>
      </c>
      <c r="BJ14" s="56">
        <v>5.3</v>
      </c>
      <c r="BK14" s="56">
        <v>13.7</v>
      </c>
      <c r="BL14" s="56">
        <v>0</v>
      </c>
      <c r="BM14" s="56">
        <v>1.4</v>
      </c>
      <c r="BN14" s="56">
        <v>0</v>
      </c>
      <c r="BO14" s="56">
        <v>0</v>
      </c>
      <c r="BP14" s="82">
        <f t="shared" si="0"/>
        <v>63485.299999999996</v>
      </c>
      <c r="BQ14" s="56">
        <f t="shared" si="1"/>
        <v>100191</v>
      </c>
      <c r="BR14" s="56">
        <v>100164.5</v>
      </c>
      <c r="BS14" s="56">
        <v>26.5</v>
      </c>
      <c r="BT14" s="56">
        <v>0</v>
      </c>
      <c r="BU14" s="56">
        <f t="shared" si="2"/>
        <v>360.9</v>
      </c>
      <c r="BV14" s="56">
        <v>0</v>
      </c>
      <c r="BW14" s="56">
        <v>360.9</v>
      </c>
      <c r="BX14" s="56">
        <f t="shared" si="3"/>
        <v>35992.199999999997</v>
      </c>
      <c r="BY14" s="56">
        <v>20293.900000000001</v>
      </c>
      <c r="BZ14" s="56">
        <v>15698.3</v>
      </c>
      <c r="CA14" s="82">
        <f t="shared" si="4"/>
        <v>136544.09999999998</v>
      </c>
      <c r="CB14" s="82">
        <f t="shared" si="5"/>
        <v>200029.39999999997</v>
      </c>
    </row>
    <row r="15" spans="2:80" ht="13.5" thickBot="1" x14ac:dyDescent="0.25">
      <c r="B15" s="95" t="s">
        <v>378</v>
      </c>
      <c r="C15" s="56">
        <v>34.1</v>
      </c>
      <c r="D15" s="56">
        <v>0</v>
      </c>
      <c r="E15" s="56">
        <v>86</v>
      </c>
      <c r="F15" s="56">
        <v>1.2</v>
      </c>
      <c r="G15" s="56">
        <v>129.5</v>
      </c>
      <c r="H15" s="56">
        <v>5482.3</v>
      </c>
      <c r="I15" s="56">
        <v>3.5</v>
      </c>
      <c r="J15" s="56">
        <v>142.1</v>
      </c>
      <c r="K15" s="56">
        <v>5.5</v>
      </c>
      <c r="L15" s="56">
        <v>0.1</v>
      </c>
      <c r="M15" s="56">
        <v>283.60000000000002</v>
      </c>
      <c r="N15" s="56">
        <v>80.400000000000006</v>
      </c>
      <c r="O15" s="56">
        <v>410.4</v>
      </c>
      <c r="P15" s="56">
        <v>55.8</v>
      </c>
      <c r="Q15" s="56">
        <v>43.6</v>
      </c>
      <c r="R15" s="56">
        <v>96.4</v>
      </c>
      <c r="S15" s="56">
        <v>0</v>
      </c>
      <c r="T15" s="56">
        <v>36</v>
      </c>
      <c r="U15" s="56">
        <v>27.4</v>
      </c>
      <c r="V15" s="56">
        <v>1064.9000000000001</v>
      </c>
      <c r="W15" s="56">
        <v>8.3000000000000007</v>
      </c>
      <c r="X15" s="56">
        <v>673.2</v>
      </c>
      <c r="Y15" s="56">
        <v>32.9</v>
      </c>
      <c r="Z15" s="56">
        <v>0</v>
      </c>
      <c r="AA15" s="56">
        <v>23.8</v>
      </c>
      <c r="AB15" s="56">
        <v>93.7</v>
      </c>
      <c r="AC15" s="56">
        <v>531.1</v>
      </c>
      <c r="AD15" s="56">
        <v>67.2</v>
      </c>
      <c r="AE15" s="56">
        <v>513.4</v>
      </c>
      <c r="AF15" s="56">
        <v>150.6</v>
      </c>
      <c r="AG15" s="56">
        <v>72.900000000000006</v>
      </c>
      <c r="AH15" s="56">
        <v>2.6</v>
      </c>
      <c r="AI15" s="56">
        <v>0</v>
      </c>
      <c r="AJ15" s="56">
        <v>120.9</v>
      </c>
      <c r="AK15" s="56">
        <v>2.4</v>
      </c>
      <c r="AL15" s="56">
        <v>658.2</v>
      </c>
      <c r="AM15" s="56">
        <v>1.7</v>
      </c>
      <c r="AN15" s="56">
        <v>2.2000000000000002</v>
      </c>
      <c r="AO15" s="56">
        <v>2.1</v>
      </c>
      <c r="AP15" s="56">
        <v>4.5</v>
      </c>
      <c r="AQ15" s="56">
        <v>6.7</v>
      </c>
      <c r="AR15" s="56">
        <v>1.1000000000000001</v>
      </c>
      <c r="AS15" s="56">
        <v>2.7</v>
      </c>
      <c r="AT15" s="56">
        <v>218.7</v>
      </c>
      <c r="AU15" s="56">
        <v>0</v>
      </c>
      <c r="AV15" s="56">
        <v>1.1000000000000001</v>
      </c>
      <c r="AW15" s="56">
        <v>88.3</v>
      </c>
      <c r="AX15" s="56">
        <v>1.6</v>
      </c>
      <c r="AY15" s="56">
        <v>83.8</v>
      </c>
      <c r="AZ15" s="56">
        <v>407.3</v>
      </c>
      <c r="BA15" s="56">
        <v>48.3</v>
      </c>
      <c r="BB15" s="56">
        <v>2.4</v>
      </c>
      <c r="BC15" s="56">
        <v>4.9000000000000004</v>
      </c>
      <c r="BD15" s="56">
        <v>197.6</v>
      </c>
      <c r="BE15" s="56">
        <v>224.7</v>
      </c>
      <c r="BF15" s="56">
        <v>80</v>
      </c>
      <c r="BG15" s="56">
        <v>197.4</v>
      </c>
      <c r="BH15" s="56">
        <v>89.7</v>
      </c>
      <c r="BI15" s="56">
        <v>9.6</v>
      </c>
      <c r="BJ15" s="56">
        <v>30.4</v>
      </c>
      <c r="BK15" s="56">
        <v>51.4</v>
      </c>
      <c r="BL15" s="56">
        <v>35.299999999999997</v>
      </c>
      <c r="BM15" s="56">
        <v>116.1</v>
      </c>
      <c r="BN15" s="56">
        <v>0</v>
      </c>
      <c r="BO15" s="56">
        <v>0</v>
      </c>
      <c r="BP15" s="82">
        <f t="shared" si="0"/>
        <v>12843.600000000004</v>
      </c>
      <c r="BQ15" s="56">
        <f t="shared" si="1"/>
        <v>22821.9</v>
      </c>
      <c r="BR15" s="56">
        <v>22820.9</v>
      </c>
      <c r="BS15" s="56">
        <v>0</v>
      </c>
      <c r="BT15" s="56">
        <v>1</v>
      </c>
      <c r="BU15" s="56">
        <f t="shared" si="2"/>
        <v>-23.8</v>
      </c>
      <c r="BV15" s="56">
        <v>-3</v>
      </c>
      <c r="BW15" s="56">
        <v>-20.8</v>
      </c>
      <c r="BX15" s="56">
        <f t="shared" si="3"/>
        <v>18790.099999999999</v>
      </c>
      <c r="BY15" s="56">
        <v>11726.7</v>
      </c>
      <c r="BZ15" s="56">
        <v>7063.4</v>
      </c>
      <c r="CA15" s="82">
        <f t="shared" si="4"/>
        <v>41588.199999999997</v>
      </c>
      <c r="CB15" s="82">
        <f t="shared" si="5"/>
        <v>54431.8</v>
      </c>
    </row>
    <row r="16" spans="2:80" ht="24.75" thickBot="1" x14ac:dyDescent="0.25">
      <c r="B16" s="95" t="s">
        <v>379</v>
      </c>
      <c r="C16" s="56">
        <v>71.099999999999994</v>
      </c>
      <c r="D16" s="56">
        <v>0</v>
      </c>
      <c r="E16" s="56">
        <v>14.3</v>
      </c>
      <c r="F16" s="56">
        <v>58</v>
      </c>
      <c r="G16" s="56">
        <v>433</v>
      </c>
      <c r="H16" s="56">
        <v>10.8</v>
      </c>
      <c r="I16" s="56">
        <v>2123.9</v>
      </c>
      <c r="J16" s="56">
        <v>122.2</v>
      </c>
      <c r="K16" s="56">
        <v>12.4</v>
      </c>
      <c r="L16" s="56">
        <v>0</v>
      </c>
      <c r="M16" s="56">
        <v>80.7</v>
      </c>
      <c r="N16" s="56">
        <v>7.7</v>
      </c>
      <c r="O16" s="56">
        <v>105.8</v>
      </c>
      <c r="P16" s="56">
        <v>210</v>
      </c>
      <c r="Q16" s="56">
        <v>16.399999999999999</v>
      </c>
      <c r="R16" s="56">
        <v>213</v>
      </c>
      <c r="S16" s="56">
        <v>4.0999999999999996</v>
      </c>
      <c r="T16" s="56">
        <v>88</v>
      </c>
      <c r="U16" s="56">
        <v>156.6</v>
      </c>
      <c r="V16" s="56">
        <v>41.6</v>
      </c>
      <c r="W16" s="56">
        <v>3</v>
      </c>
      <c r="X16" s="56">
        <v>749.7</v>
      </c>
      <c r="Y16" s="56">
        <v>41.3</v>
      </c>
      <c r="Z16" s="56">
        <v>0</v>
      </c>
      <c r="AA16" s="56">
        <v>0</v>
      </c>
      <c r="AB16" s="56">
        <v>11.2</v>
      </c>
      <c r="AC16" s="56">
        <v>1889.5</v>
      </c>
      <c r="AD16" s="56">
        <v>1</v>
      </c>
      <c r="AE16" s="56">
        <v>154.6</v>
      </c>
      <c r="AF16" s="56">
        <v>46.4</v>
      </c>
      <c r="AG16" s="56">
        <v>184.9</v>
      </c>
      <c r="AH16" s="56">
        <v>0</v>
      </c>
      <c r="AI16" s="56">
        <v>0</v>
      </c>
      <c r="AJ16" s="56">
        <v>92.3</v>
      </c>
      <c r="AK16" s="56">
        <v>0.1</v>
      </c>
      <c r="AL16" s="56">
        <v>158.19999999999999</v>
      </c>
      <c r="AM16" s="56">
        <v>0.6</v>
      </c>
      <c r="AN16" s="56">
        <v>0.2</v>
      </c>
      <c r="AO16" s="56">
        <v>28.3</v>
      </c>
      <c r="AP16" s="56">
        <v>0</v>
      </c>
      <c r="AQ16" s="56">
        <v>0</v>
      </c>
      <c r="AR16" s="56">
        <v>0</v>
      </c>
      <c r="AS16" s="56">
        <v>0</v>
      </c>
      <c r="AT16" s="56">
        <v>89.7</v>
      </c>
      <c r="AU16" s="56">
        <v>0</v>
      </c>
      <c r="AV16" s="56">
        <v>0.8</v>
      </c>
      <c r="AW16" s="56">
        <v>31.3</v>
      </c>
      <c r="AX16" s="56">
        <v>0.2</v>
      </c>
      <c r="AY16" s="56">
        <v>4.2</v>
      </c>
      <c r="AZ16" s="56">
        <v>3.4</v>
      </c>
      <c r="BA16" s="56">
        <v>58.7</v>
      </c>
      <c r="BB16" s="56">
        <v>6.6</v>
      </c>
      <c r="BC16" s="56">
        <v>0</v>
      </c>
      <c r="BD16" s="56">
        <v>91.9</v>
      </c>
      <c r="BE16" s="56">
        <v>27.7</v>
      </c>
      <c r="BF16" s="56">
        <v>46.6</v>
      </c>
      <c r="BG16" s="56">
        <v>22.9</v>
      </c>
      <c r="BH16" s="56">
        <v>12.1</v>
      </c>
      <c r="BI16" s="56">
        <v>0.1</v>
      </c>
      <c r="BJ16" s="56">
        <v>5.2</v>
      </c>
      <c r="BK16" s="56">
        <v>30.6</v>
      </c>
      <c r="BL16" s="56">
        <v>0.2</v>
      </c>
      <c r="BM16" s="56">
        <v>7.8</v>
      </c>
      <c r="BN16" s="56">
        <v>0</v>
      </c>
      <c r="BO16" s="56">
        <v>0</v>
      </c>
      <c r="BP16" s="82">
        <f t="shared" si="0"/>
        <v>7570.9</v>
      </c>
      <c r="BQ16" s="56">
        <f t="shared" si="1"/>
        <v>538.9</v>
      </c>
      <c r="BR16" s="56">
        <v>533.5</v>
      </c>
      <c r="BS16" s="56">
        <v>5.4</v>
      </c>
      <c r="BT16" s="56">
        <v>0</v>
      </c>
      <c r="BU16" s="56">
        <f t="shared" si="2"/>
        <v>15.100000000000001</v>
      </c>
      <c r="BV16" s="56">
        <v>51.1</v>
      </c>
      <c r="BW16" s="56">
        <v>-36</v>
      </c>
      <c r="BX16" s="56">
        <f t="shared" si="3"/>
        <v>1727.3000000000002</v>
      </c>
      <c r="BY16" s="56">
        <v>1090.7</v>
      </c>
      <c r="BZ16" s="56">
        <v>636.6</v>
      </c>
      <c r="CA16" s="82">
        <f t="shared" si="4"/>
        <v>2281.3000000000002</v>
      </c>
      <c r="CB16" s="82">
        <f t="shared" si="5"/>
        <v>9852.2000000000007</v>
      </c>
    </row>
    <row r="17" spans="2:80" ht="13.5" thickBot="1" x14ac:dyDescent="0.25">
      <c r="B17" s="95" t="s">
        <v>380</v>
      </c>
      <c r="C17" s="56">
        <v>15.9</v>
      </c>
      <c r="D17" s="56">
        <v>0</v>
      </c>
      <c r="E17" s="56">
        <v>0.2</v>
      </c>
      <c r="F17" s="56">
        <v>3.9</v>
      </c>
      <c r="G17" s="56">
        <v>2529.3000000000002</v>
      </c>
      <c r="H17" s="56">
        <v>186.2</v>
      </c>
      <c r="I17" s="56">
        <v>339.7</v>
      </c>
      <c r="J17" s="56">
        <v>4659.8999999999996</v>
      </c>
      <c r="K17" s="56">
        <v>730.1</v>
      </c>
      <c r="L17" s="56">
        <v>0</v>
      </c>
      <c r="M17" s="56">
        <v>369.3</v>
      </c>
      <c r="N17" s="56">
        <v>337.6</v>
      </c>
      <c r="O17" s="56">
        <v>239.9</v>
      </c>
      <c r="P17" s="56">
        <v>280.89999999999998</v>
      </c>
      <c r="Q17" s="56">
        <v>42.2</v>
      </c>
      <c r="R17" s="56">
        <v>249.5</v>
      </c>
      <c r="S17" s="56">
        <v>14.8</v>
      </c>
      <c r="T17" s="56">
        <v>135.6</v>
      </c>
      <c r="U17" s="56">
        <v>93.9</v>
      </c>
      <c r="V17" s="56">
        <v>78.2</v>
      </c>
      <c r="W17" s="56">
        <v>9.8000000000000007</v>
      </c>
      <c r="X17" s="56">
        <v>218.7</v>
      </c>
      <c r="Y17" s="56">
        <v>77.3</v>
      </c>
      <c r="Z17" s="56">
        <v>261.60000000000002</v>
      </c>
      <c r="AA17" s="56">
        <v>2.5</v>
      </c>
      <c r="AB17" s="56">
        <v>263.39999999999998</v>
      </c>
      <c r="AC17" s="56">
        <v>23.7</v>
      </c>
      <c r="AD17" s="56">
        <v>33.700000000000003</v>
      </c>
      <c r="AE17" s="56">
        <v>211.9</v>
      </c>
      <c r="AF17" s="56">
        <v>74.7</v>
      </c>
      <c r="AG17" s="56">
        <v>2.1</v>
      </c>
      <c r="AH17" s="56">
        <v>0.1</v>
      </c>
      <c r="AI17" s="56">
        <v>1</v>
      </c>
      <c r="AJ17" s="56">
        <v>16.3</v>
      </c>
      <c r="AK17" s="56">
        <v>1.5</v>
      </c>
      <c r="AL17" s="56">
        <v>227.1</v>
      </c>
      <c r="AM17" s="56">
        <v>369.8</v>
      </c>
      <c r="AN17" s="56">
        <v>14.1</v>
      </c>
      <c r="AO17" s="56">
        <v>23.7</v>
      </c>
      <c r="AP17" s="56">
        <v>85.5</v>
      </c>
      <c r="AQ17" s="56">
        <v>257</v>
      </c>
      <c r="AR17" s="56">
        <v>93.2</v>
      </c>
      <c r="AS17" s="56">
        <v>116.3</v>
      </c>
      <c r="AT17" s="56">
        <v>1.9</v>
      </c>
      <c r="AU17" s="56">
        <v>0</v>
      </c>
      <c r="AV17" s="56">
        <v>91.1</v>
      </c>
      <c r="AW17" s="56">
        <v>24.5</v>
      </c>
      <c r="AX17" s="56">
        <v>1.3</v>
      </c>
      <c r="AY17" s="56">
        <v>121.1</v>
      </c>
      <c r="AZ17" s="56">
        <v>46.6</v>
      </c>
      <c r="BA17" s="56">
        <v>2.5</v>
      </c>
      <c r="BB17" s="56">
        <v>4.0999999999999996</v>
      </c>
      <c r="BC17" s="56">
        <v>0.1</v>
      </c>
      <c r="BD17" s="56">
        <v>15</v>
      </c>
      <c r="BE17" s="56">
        <v>121.8</v>
      </c>
      <c r="BF17" s="56">
        <v>233.9</v>
      </c>
      <c r="BG17" s="56">
        <v>144.6</v>
      </c>
      <c r="BH17" s="56">
        <v>15.2</v>
      </c>
      <c r="BI17" s="56">
        <v>6.5</v>
      </c>
      <c r="BJ17" s="56">
        <v>13.8</v>
      </c>
      <c r="BK17" s="56">
        <v>61.1</v>
      </c>
      <c r="BL17" s="56">
        <v>0.8</v>
      </c>
      <c r="BM17" s="56">
        <v>11.4</v>
      </c>
      <c r="BN17" s="56">
        <v>0</v>
      </c>
      <c r="BO17" s="56">
        <v>0</v>
      </c>
      <c r="BP17" s="82">
        <f t="shared" si="0"/>
        <v>13609.4</v>
      </c>
      <c r="BQ17" s="56">
        <f t="shared" si="1"/>
        <v>5046.8999999999996</v>
      </c>
      <c r="BR17" s="56">
        <v>5022.8999999999996</v>
      </c>
      <c r="BS17" s="56">
        <v>0</v>
      </c>
      <c r="BT17" s="56">
        <v>24</v>
      </c>
      <c r="BU17" s="56">
        <f t="shared" si="2"/>
        <v>-10.8</v>
      </c>
      <c r="BV17" s="56">
        <v>0</v>
      </c>
      <c r="BW17" s="56">
        <v>-10.8</v>
      </c>
      <c r="BX17" s="56">
        <f t="shared" si="3"/>
        <v>4644.5</v>
      </c>
      <c r="BY17" s="56">
        <v>2971.4</v>
      </c>
      <c r="BZ17" s="56">
        <v>1673.1</v>
      </c>
      <c r="CA17" s="82">
        <f t="shared" si="4"/>
        <v>9680.5999999999985</v>
      </c>
      <c r="CB17" s="82">
        <f t="shared" si="5"/>
        <v>23290</v>
      </c>
    </row>
    <row r="18" spans="2:80" ht="13.5" thickBot="1" x14ac:dyDescent="0.25">
      <c r="B18" s="95" t="s">
        <v>381</v>
      </c>
      <c r="C18" s="56">
        <v>0</v>
      </c>
      <c r="D18" s="56">
        <v>0</v>
      </c>
      <c r="E18" s="56">
        <v>0</v>
      </c>
      <c r="F18" s="56">
        <v>0.1</v>
      </c>
      <c r="G18" s="56">
        <v>596.79999999999995</v>
      </c>
      <c r="H18" s="56">
        <v>13.9</v>
      </c>
      <c r="I18" s="56">
        <v>4.2</v>
      </c>
      <c r="J18" s="56">
        <v>20.5</v>
      </c>
      <c r="K18" s="56">
        <v>205</v>
      </c>
      <c r="L18" s="56">
        <v>0.5</v>
      </c>
      <c r="M18" s="56">
        <v>133</v>
      </c>
      <c r="N18" s="56">
        <v>97.6</v>
      </c>
      <c r="O18" s="56">
        <v>39.799999999999997</v>
      </c>
      <c r="P18" s="56">
        <v>8.3000000000000007</v>
      </c>
      <c r="Q18" s="56">
        <v>4</v>
      </c>
      <c r="R18" s="56">
        <v>78.2</v>
      </c>
      <c r="S18" s="56">
        <v>2.9</v>
      </c>
      <c r="T18" s="56">
        <v>49.6</v>
      </c>
      <c r="U18" s="56">
        <v>117.2</v>
      </c>
      <c r="V18" s="56">
        <v>80.099999999999994</v>
      </c>
      <c r="W18" s="56">
        <v>1.9</v>
      </c>
      <c r="X18" s="56">
        <v>29.5</v>
      </c>
      <c r="Y18" s="56">
        <v>205.8</v>
      </c>
      <c r="Z18" s="56">
        <v>49</v>
      </c>
      <c r="AA18" s="56">
        <v>3.1</v>
      </c>
      <c r="AB18" s="56">
        <v>3.6</v>
      </c>
      <c r="AC18" s="56">
        <v>4.5</v>
      </c>
      <c r="AD18" s="56">
        <v>110.7</v>
      </c>
      <c r="AE18" s="56">
        <v>587.29999999999995</v>
      </c>
      <c r="AF18" s="56">
        <v>189.6</v>
      </c>
      <c r="AG18" s="56">
        <v>3.1</v>
      </c>
      <c r="AH18" s="56">
        <v>0.4</v>
      </c>
      <c r="AI18" s="56">
        <v>6.9</v>
      </c>
      <c r="AJ18" s="56">
        <v>9.3000000000000007</v>
      </c>
      <c r="AK18" s="56">
        <v>0.5</v>
      </c>
      <c r="AL18" s="56">
        <v>102</v>
      </c>
      <c r="AM18" s="56">
        <v>10.9</v>
      </c>
      <c r="AN18" s="56">
        <v>5.7</v>
      </c>
      <c r="AO18" s="56">
        <v>85.2</v>
      </c>
      <c r="AP18" s="56">
        <v>170.3</v>
      </c>
      <c r="AQ18" s="56">
        <v>13.1</v>
      </c>
      <c r="AR18" s="56">
        <v>34</v>
      </c>
      <c r="AS18" s="56">
        <v>211.8</v>
      </c>
      <c r="AT18" s="56">
        <v>104.4</v>
      </c>
      <c r="AU18" s="56">
        <v>0</v>
      </c>
      <c r="AV18" s="56">
        <v>179.5</v>
      </c>
      <c r="AW18" s="56">
        <v>266</v>
      </c>
      <c r="AX18" s="56">
        <v>4.8</v>
      </c>
      <c r="AY18" s="56">
        <v>160</v>
      </c>
      <c r="AZ18" s="56">
        <v>2.8</v>
      </c>
      <c r="BA18" s="56">
        <v>3.2</v>
      </c>
      <c r="BB18" s="56">
        <v>0.4</v>
      </c>
      <c r="BC18" s="56">
        <v>53.9</v>
      </c>
      <c r="BD18" s="56">
        <v>175.5</v>
      </c>
      <c r="BE18" s="56">
        <v>106.9</v>
      </c>
      <c r="BF18" s="56">
        <v>46.5</v>
      </c>
      <c r="BG18" s="56">
        <v>25.7</v>
      </c>
      <c r="BH18" s="56">
        <v>16.8</v>
      </c>
      <c r="BI18" s="56">
        <v>60.5</v>
      </c>
      <c r="BJ18" s="56">
        <v>52.3</v>
      </c>
      <c r="BK18" s="56">
        <v>0</v>
      </c>
      <c r="BL18" s="56">
        <v>0.4</v>
      </c>
      <c r="BM18" s="56">
        <v>1.6</v>
      </c>
      <c r="BN18" s="56">
        <v>0</v>
      </c>
      <c r="BO18" s="56">
        <v>0</v>
      </c>
      <c r="BP18" s="82">
        <f t="shared" si="0"/>
        <v>4551.0999999999995</v>
      </c>
      <c r="BQ18" s="56">
        <f t="shared" si="1"/>
        <v>6.3000000000000007</v>
      </c>
      <c r="BR18" s="56">
        <v>0.9</v>
      </c>
      <c r="BS18" s="56">
        <v>5.4</v>
      </c>
      <c r="BT18" s="56">
        <v>0</v>
      </c>
      <c r="BU18" s="56">
        <f t="shared" si="2"/>
        <v>3.8</v>
      </c>
      <c r="BV18" s="56">
        <v>0</v>
      </c>
      <c r="BW18" s="56">
        <v>3.8</v>
      </c>
      <c r="BX18" s="56">
        <f t="shared" si="3"/>
        <v>21.1</v>
      </c>
      <c r="BY18" s="56">
        <v>11.7</v>
      </c>
      <c r="BZ18" s="56">
        <v>9.4</v>
      </c>
      <c r="CA18" s="82">
        <f t="shared" si="4"/>
        <v>31.200000000000003</v>
      </c>
      <c r="CB18" s="82">
        <f t="shared" si="5"/>
        <v>4582.2999999999993</v>
      </c>
    </row>
    <row r="19" spans="2:80" ht="13.5" thickBot="1" x14ac:dyDescent="0.25">
      <c r="B19" s="95" t="s">
        <v>382</v>
      </c>
      <c r="C19" s="56">
        <v>546.20000000000005</v>
      </c>
      <c r="D19" s="56">
        <v>22.3</v>
      </c>
      <c r="E19" s="56">
        <v>249.4</v>
      </c>
      <c r="F19" s="56">
        <v>188.3</v>
      </c>
      <c r="G19" s="56">
        <v>524.79999999999995</v>
      </c>
      <c r="H19" s="56">
        <v>45.2</v>
      </c>
      <c r="I19" s="56">
        <v>188</v>
      </c>
      <c r="J19" s="56">
        <v>200.2</v>
      </c>
      <c r="K19" s="56">
        <v>5.0999999999999996</v>
      </c>
      <c r="L19" s="56">
        <v>1720.9</v>
      </c>
      <c r="M19" s="56">
        <v>772.7</v>
      </c>
      <c r="N19" s="56">
        <v>58.2</v>
      </c>
      <c r="O19" s="56">
        <v>199.1</v>
      </c>
      <c r="P19" s="56">
        <v>1221</v>
      </c>
      <c r="Q19" s="56">
        <v>445.6</v>
      </c>
      <c r="R19" s="56">
        <v>196.8</v>
      </c>
      <c r="S19" s="56">
        <v>2.9</v>
      </c>
      <c r="T19" s="56">
        <v>224.2</v>
      </c>
      <c r="U19" s="56">
        <v>95.3</v>
      </c>
      <c r="V19" s="56">
        <v>158.5</v>
      </c>
      <c r="W19" s="56">
        <v>3.1</v>
      </c>
      <c r="X19" s="56">
        <v>149.6</v>
      </c>
      <c r="Y19" s="56">
        <v>97.6</v>
      </c>
      <c r="Z19" s="56">
        <v>2778.2</v>
      </c>
      <c r="AA19" s="56">
        <v>216.9</v>
      </c>
      <c r="AB19" s="56">
        <v>717.4</v>
      </c>
      <c r="AC19" s="56">
        <v>1065.2</v>
      </c>
      <c r="AD19" s="56">
        <v>505.5</v>
      </c>
      <c r="AE19" s="56">
        <v>852.9</v>
      </c>
      <c r="AF19" s="56">
        <v>136.5</v>
      </c>
      <c r="AG19" s="56">
        <v>4917.2</v>
      </c>
      <c r="AH19" s="56">
        <v>333.2</v>
      </c>
      <c r="AI19" s="56">
        <v>970.6</v>
      </c>
      <c r="AJ19" s="56">
        <v>461.6</v>
      </c>
      <c r="AK19" s="56">
        <v>150.1</v>
      </c>
      <c r="AL19" s="56">
        <v>181.6</v>
      </c>
      <c r="AM19" s="56">
        <v>4.3</v>
      </c>
      <c r="AN19" s="56">
        <v>46</v>
      </c>
      <c r="AO19" s="56">
        <v>14.6</v>
      </c>
      <c r="AP19" s="56">
        <v>78.7</v>
      </c>
      <c r="AQ19" s="56">
        <v>0</v>
      </c>
      <c r="AR19" s="56">
        <v>0</v>
      </c>
      <c r="AS19" s="56">
        <v>0</v>
      </c>
      <c r="AT19" s="56">
        <v>65.400000000000006</v>
      </c>
      <c r="AU19" s="56">
        <v>0</v>
      </c>
      <c r="AV19" s="56">
        <v>65.3</v>
      </c>
      <c r="AW19" s="56">
        <v>101.3</v>
      </c>
      <c r="AX19" s="56">
        <v>40.9</v>
      </c>
      <c r="AY19" s="56">
        <v>11.9</v>
      </c>
      <c r="AZ19" s="56">
        <v>4.5</v>
      </c>
      <c r="BA19" s="56">
        <v>105.3</v>
      </c>
      <c r="BB19" s="56">
        <v>3.4</v>
      </c>
      <c r="BC19" s="56">
        <v>3.9</v>
      </c>
      <c r="BD19" s="56">
        <v>179.9</v>
      </c>
      <c r="BE19" s="56">
        <v>1100.4000000000001</v>
      </c>
      <c r="BF19" s="56">
        <v>453.1</v>
      </c>
      <c r="BG19" s="56">
        <v>157.6</v>
      </c>
      <c r="BH19" s="56">
        <v>92.7</v>
      </c>
      <c r="BI19" s="56">
        <v>55.3</v>
      </c>
      <c r="BJ19" s="56">
        <v>74</v>
      </c>
      <c r="BK19" s="56">
        <v>71.599999999999994</v>
      </c>
      <c r="BL19" s="56">
        <v>8.9</v>
      </c>
      <c r="BM19" s="56">
        <v>59.9</v>
      </c>
      <c r="BN19" s="56">
        <v>0</v>
      </c>
      <c r="BO19" s="56">
        <v>0</v>
      </c>
      <c r="BP19" s="82">
        <f t="shared" si="0"/>
        <v>23400.799999999999</v>
      </c>
      <c r="BQ19" s="56">
        <f t="shared" si="1"/>
        <v>22633</v>
      </c>
      <c r="BR19" s="56">
        <v>22633</v>
      </c>
      <c r="BS19" s="56">
        <v>0</v>
      </c>
      <c r="BT19" s="56">
        <v>0</v>
      </c>
      <c r="BU19" s="56">
        <f t="shared" si="2"/>
        <v>-1577.6</v>
      </c>
      <c r="BV19" s="56">
        <v>0</v>
      </c>
      <c r="BW19" s="56">
        <v>-1577.6</v>
      </c>
      <c r="BX19" s="56">
        <f t="shared" si="3"/>
        <v>15380.099999999999</v>
      </c>
      <c r="BY19" s="56">
        <v>7194.7999999999993</v>
      </c>
      <c r="BZ19" s="56">
        <v>8185.3</v>
      </c>
      <c r="CA19" s="82">
        <f t="shared" si="4"/>
        <v>36435.5</v>
      </c>
      <c r="CB19" s="82">
        <f t="shared" si="5"/>
        <v>59836.3</v>
      </c>
    </row>
    <row r="20" spans="2:80" ht="13.5" thickBot="1" x14ac:dyDescent="0.25">
      <c r="B20" s="95" t="s">
        <v>383</v>
      </c>
      <c r="C20" s="56">
        <v>3589.8</v>
      </c>
      <c r="D20" s="56">
        <v>18.2</v>
      </c>
      <c r="E20" s="56">
        <v>27.6</v>
      </c>
      <c r="F20" s="56">
        <v>195.5</v>
      </c>
      <c r="G20" s="56">
        <v>1242.9000000000001</v>
      </c>
      <c r="H20" s="56">
        <v>475.8</v>
      </c>
      <c r="I20" s="56">
        <v>578.20000000000005</v>
      </c>
      <c r="J20" s="56">
        <v>665</v>
      </c>
      <c r="K20" s="56">
        <v>199.4</v>
      </c>
      <c r="L20" s="56">
        <v>254.3</v>
      </c>
      <c r="M20" s="56">
        <v>14290.7</v>
      </c>
      <c r="N20" s="56">
        <v>2204.6</v>
      </c>
      <c r="O20" s="56">
        <v>2401.8000000000002</v>
      </c>
      <c r="P20" s="56">
        <v>1580.5</v>
      </c>
      <c r="Q20" s="56">
        <v>593.9</v>
      </c>
      <c r="R20" s="56">
        <v>828.5</v>
      </c>
      <c r="S20" s="56">
        <v>81.7</v>
      </c>
      <c r="T20" s="56">
        <v>441.2</v>
      </c>
      <c r="U20" s="56">
        <v>234</v>
      </c>
      <c r="V20" s="56">
        <v>1984.7</v>
      </c>
      <c r="W20" s="56">
        <v>145.4</v>
      </c>
      <c r="X20" s="56">
        <v>255.5</v>
      </c>
      <c r="Y20" s="56">
        <v>155.69999999999999</v>
      </c>
      <c r="Z20" s="56">
        <v>1736.6</v>
      </c>
      <c r="AA20" s="56">
        <v>1260.7</v>
      </c>
      <c r="AB20" s="56">
        <v>281.7</v>
      </c>
      <c r="AC20" s="56">
        <v>3422</v>
      </c>
      <c r="AD20" s="56">
        <v>492.5</v>
      </c>
      <c r="AE20" s="56">
        <v>1660.2</v>
      </c>
      <c r="AF20" s="56">
        <v>40.700000000000003</v>
      </c>
      <c r="AG20" s="56">
        <v>95.5</v>
      </c>
      <c r="AH20" s="56">
        <v>1</v>
      </c>
      <c r="AI20" s="56">
        <v>34.700000000000003</v>
      </c>
      <c r="AJ20" s="56">
        <v>336.6</v>
      </c>
      <c r="AK20" s="56">
        <v>1.6</v>
      </c>
      <c r="AL20" s="56">
        <v>272.39999999999998</v>
      </c>
      <c r="AM20" s="56">
        <v>0.3</v>
      </c>
      <c r="AN20" s="56">
        <v>150.9</v>
      </c>
      <c r="AO20" s="56">
        <v>17.2</v>
      </c>
      <c r="AP20" s="56">
        <v>28.4</v>
      </c>
      <c r="AQ20" s="56">
        <v>60.4</v>
      </c>
      <c r="AR20" s="56">
        <v>13.7</v>
      </c>
      <c r="AS20" s="56">
        <v>25</v>
      </c>
      <c r="AT20" s="56">
        <v>5.3</v>
      </c>
      <c r="AU20" s="56">
        <v>0</v>
      </c>
      <c r="AV20" s="56">
        <v>289.7</v>
      </c>
      <c r="AW20" s="56">
        <v>162.30000000000001</v>
      </c>
      <c r="AX20" s="56">
        <v>112.2</v>
      </c>
      <c r="AY20" s="56">
        <v>95.7</v>
      </c>
      <c r="AZ20" s="56">
        <v>48</v>
      </c>
      <c r="BA20" s="56">
        <v>9.1999999999999993</v>
      </c>
      <c r="BB20" s="56">
        <v>2.7</v>
      </c>
      <c r="BC20" s="56">
        <v>0.1</v>
      </c>
      <c r="BD20" s="56">
        <v>104</v>
      </c>
      <c r="BE20" s="56">
        <v>358</v>
      </c>
      <c r="BF20" s="56">
        <v>48.5</v>
      </c>
      <c r="BG20" s="56">
        <v>3051.5</v>
      </c>
      <c r="BH20" s="56">
        <v>147.1</v>
      </c>
      <c r="BI20" s="56">
        <v>1.5</v>
      </c>
      <c r="BJ20" s="56">
        <v>7.5</v>
      </c>
      <c r="BK20" s="56">
        <v>32.200000000000003</v>
      </c>
      <c r="BL20" s="56">
        <v>13.6</v>
      </c>
      <c r="BM20" s="56">
        <v>99.3</v>
      </c>
      <c r="BN20" s="56">
        <v>0</v>
      </c>
      <c r="BO20" s="56">
        <v>0</v>
      </c>
      <c r="BP20" s="82">
        <f t="shared" si="0"/>
        <v>46965.39999999998</v>
      </c>
      <c r="BQ20" s="56">
        <f t="shared" si="1"/>
        <v>11038.8</v>
      </c>
      <c r="BR20" s="56">
        <v>11038.8</v>
      </c>
      <c r="BS20" s="56">
        <v>0</v>
      </c>
      <c r="BT20" s="56">
        <v>0</v>
      </c>
      <c r="BU20" s="56">
        <f t="shared" si="2"/>
        <v>-208.7</v>
      </c>
      <c r="BV20" s="56">
        <v>0</v>
      </c>
      <c r="BW20" s="56">
        <v>-208.7</v>
      </c>
      <c r="BX20" s="56">
        <f t="shared" si="3"/>
        <v>26032.1</v>
      </c>
      <c r="BY20" s="56">
        <v>14884.599999999999</v>
      </c>
      <c r="BZ20" s="56">
        <v>11147.5</v>
      </c>
      <c r="CA20" s="82">
        <f t="shared" si="4"/>
        <v>36862.199999999997</v>
      </c>
      <c r="CB20" s="82">
        <f t="shared" si="5"/>
        <v>83827.599999999977</v>
      </c>
    </row>
    <row r="21" spans="2:80" ht="13.5" thickBot="1" x14ac:dyDescent="0.25">
      <c r="B21" s="95" t="s">
        <v>384</v>
      </c>
      <c r="C21" s="56">
        <v>100.5</v>
      </c>
      <c r="D21" s="56">
        <v>0</v>
      </c>
      <c r="E21" s="56">
        <v>2.7</v>
      </c>
      <c r="F21" s="56">
        <v>0.1</v>
      </c>
      <c r="G21" s="56">
        <v>112.5</v>
      </c>
      <c r="H21" s="56">
        <v>0.2</v>
      </c>
      <c r="I21" s="56">
        <v>0</v>
      </c>
      <c r="J21" s="56">
        <v>0</v>
      </c>
      <c r="K21" s="56">
        <v>0.5</v>
      </c>
      <c r="L21" s="56">
        <v>0</v>
      </c>
      <c r="M21" s="56">
        <v>103.2</v>
      </c>
      <c r="N21" s="56">
        <v>2179</v>
      </c>
      <c r="O21" s="56">
        <v>0</v>
      </c>
      <c r="P21" s="56">
        <v>1.6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0.2</v>
      </c>
      <c r="X21" s="56">
        <v>3</v>
      </c>
      <c r="Y21" s="56">
        <v>0.1</v>
      </c>
      <c r="Z21" s="56">
        <v>0</v>
      </c>
      <c r="AA21" s="56">
        <v>0.4</v>
      </c>
      <c r="AB21" s="56">
        <v>7.9</v>
      </c>
      <c r="AC21" s="56">
        <v>1</v>
      </c>
      <c r="AD21" s="56">
        <v>0</v>
      </c>
      <c r="AE21" s="56">
        <v>317.10000000000002</v>
      </c>
      <c r="AF21" s="56">
        <v>2.6</v>
      </c>
      <c r="AG21" s="56">
        <v>0.4</v>
      </c>
      <c r="AH21" s="56">
        <v>0</v>
      </c>
      <c r="AI21" s="56">
        <v>0</v>
      </c>
      <c r="AJ21" s="56">
        <v>6</v>
      </c>
      <c r="AK21" s="56">
        <v>0</v>
      </c>
      <c r="AL21" s="56">
        <v>74.5</v>
      </c>
      <c r="AM21" s="56">
        <v>0</v>
      </c>
      <c r="AN21" s="56">
        <v>0</v>
      </c>
      <c r="AO21" s="56">
        <v>0.5</v>
      </c>
      <c r="AP21" s="56">
        <v>0</v>
      </c>
      <c r="AQ21" s="56">
        <v>0.8</v>
      </c>
      <c r="AR21" s="56">
        <v>0.1</v>
      </c>
      <c r="AS21" s="56">
        <v>0.3</v>
      </c>
      <c r="AT21" s="56">
        <v>0</v>
      </c>
      <c r="AU21" s="56">
        <v>0</v>
      </c>
      <c r="AV21" s="56">
        <v>6.8</v>
      </c>
      <c r="AW21" s="56">
        <v>6.5</v>
      </c>
      <c r="AX21" s="56">
        <v>48.6</v>
      </c>
      <c r="AY21" s="56">
        <v>11.7</v>
      </c>
      <c r="AZ21" s="56">
        <v>38.4</v>
      </c>
      <c r="BA21" s="56">
        <v>0</v>
      </c>
      <c r="BB21" s="56">
        <v>0</v>
      </c>
      <c r="BC21" s="56">
        <v>0</v>
      </c>
      <c r="BD21" s="56">
        <v>0.2</v>
      </c>
      <c r="BE21" s="56">
        <v>151</v>
      </c>
      <c r="BF21" s="56">
        <v>10.9</v>
      </c>
      <c r="BG21" s="56">
        <v>7743</v>
      </c>
      <c r="BH21" s="56">
        <v>591.79999999999995</v>
      </c>
      <c r="BI21" s="56">
        <v>0.1</v>
      </c>
      <c r="BJ21" s="56">
        <v>0.7</v>
      </c>
      <c r="BK21" s="56">
        <v>44.8</v>
      </c>
      <c r="BL21" s="56">
        <v>0</v>
      </c>
      <c r="BM21" s="56">
        <v>26</v>
      </c>
      <c r="BN21" s="56">
        <v>0</v>
      </c>
      <c r="BO21" s="56">
        <v>0</v>
      </c>
      <c r="BP21" s="82">
        <f t="shared" si="0"/>
        <v>11595.699999999999</v>
      </c>
      <c r="BQ21" s="56">
        <f t="shared" si="1"/>
        <v>22095.1</v>
      </c>
      <c r="BR21" s="56">
        <v>10098.1</v>
      </c>
      <c r="BS21" s="56">
        <v>0</v>
      </c>
      <c r="BT21" s="56">
        <v>11997</v>
      </c>
      <c r="BU21" s="56">
        <f t="shared" si="2"/>
        <v>825.6</v>
      </c>
      <c r="BV21" s="56">
        <v>0</v>
      </c>
      <c r="BW21" s="56">
        <v>825.6</v>
      </c>
      <c r="BX21" s="56">
        <f t="shared" si="3"/>
        <v>16020</v>
      </c>
      <c r="BY21" s="56">
        <v>9207.5</v>
      </c>
      <c r="BZ21" s="56">
        <v>6812.5</v>
      </c>
      <c r="CA21" s="82">
        <f t="shared" si="4"/>
        <v>38940.699999999997</v>
      </c>
      <c r="CB21" s="82">
        <f t="shared" si="5"/>
        <v>50536.399999999994</v>
      </c>
    </row>
    <row r="22" spans="2:80" ht="13.5" thickBot="1" x14ac:dyDescent="0.25">
      <c r="B22" s="95" t="s">
        <v>385</v>
      </c>
      <c r="C22" s="56">
        <v>593.6</v>
      </c>
      <c r="D22" s="56">
        <v>0</v>
      </c>
      <c r="E22" s="56">
        <v>20.100000000000001</v>
      </c>
      <c r="F22" s="56">
        <v>23.3</v>
      </c>
      <c r="G22" s="56">
        <v>3269.7</v>
      </c>
      <c r="H22" s="56">
        <v>299.7</v>
      </c>
      <c r="I22" s="56">
        <v>125.3</v>
      </c>
      <c r="J22" s="56">
        <v>280.7</v>
      </c>
      <c r="K22" s="56">
        <v>234.3</v>
      </c>
      <c r="L22" s="56">
        <v>1.9</v>
      </c>
      <c r="M22" s="56">
        <v>1385.4</v>
      </c>
      <c r="N22" s="56">
        <v>369.9</v>
      </c>
      <c r="O22" s="56">
        <v>4592.3</v>
      </c>
      <c r="P22" s="56">
        <v>478.3</v>
      </c>
      <c r="Q22" s="56">
        <v>39.1</v>
      </c>
      <c r="R22" s="56">
        <v>362.5</v>
      </c>
      <c r="S22" s="56">
        <v>111.6</v>
      </c>
      <c r="T22" s="56">
        <v>860.5</v>
      </c>
      <c r="U22" s="56">
        <v>423.1</v>
      </c>
      <c r="V22" s="56">
        <v>3856.7</v>
      </c>
      <c r="W22" s="56">
        <v>149.80000000000001</v>
      </c>
      <c r="X22" s="56">
        <v>412.2</v>
      </c>
      <c r="Y22" s="56">
        <v>92.6</v>
      </c>
      <c r="Z22" s="56">
        <v>1.9</v>
      </c>
      <c r="AA22" s="56">
        <v>7.2</v>
      </c>
      <c r="AB22" s="56">
        <v>277.3</v>
      </c>
      <c r="AC22" s="56">
        <v>2669.4</v>
      </c>
      <c r="AD22" s="56">
        <v>1485.8</v>
      </c>
      <c r="AE22" s="56">
        <v>805.8</v>
      </c>
      <c r="AF22" s="56">
        <v>173</v>
      </c>
      <c r="AG22" s="56">
        <v>92.6</v>
      </c>
      <c r="AH22" s="56">
        <v>3</v>
      </c>
      <c r="AI22" s="56">
        <v>31.9</v>
      </c>
      <c r="AJ22" s="56">
        <v>391.5</v>
      </c>
      <c r="AK22" s="56">
        <v>2.8</v>
      </c>
      <c r="AL22" s="56">
        <v>849.2</v>
      </c>
      <c r="AM22" s="56">
        <v>9.1999999999999993</v>
      </c>
      <c r="AN22" s="56">
        <v>44.9</v>
      </c>
      <c r="AO22" s="56">
        <v>133.4</v>
      </c>
      <c r="AP22" s="56">
        <v>59.1</v>
      </c>
      <c r="AQ22" s="56">
        <v>23.2</v>
      </c>
      <c r="AR22" s="56">
        <v>2.7</v>
      </c>
      <c r="AS22" s="56">
        <v>8.9</v>
      </c>
      <c r="AT22" s="56">
        <v>93.8</v>
      </c>
      <c r="AU22" s="56">
        <v>0</v>
      </c>
      <c r="AV22" s="56">
        <v>20.7</v>
      </c>
      <c r="AW22" s="56">
        <v>210.9</v>
      </c>
      <c r="AX22" s="56">
        <v>16.5</v>
      </c>
      <c r="AY22" s="56">
        <v>320</v>
      </c>
      <c r="AZ22" s="56">
        <v>10.9</v>
      </c>
      <c r="BA22" s="56">
        <v>249.9</v>
      </c>
      <c r="BB22" s="56">
        <v>15.7</v>
      </c>
      <c r="BC22" s="56">
        <v>0</v>
      </c>
      <c r="BD22" s="56">
        <v>416.4</v>
      </c>
      <c r="BE22" s="56">
        <v>71.900000000000006</v>
      </c>
      <c r="BF22" s="56">
        <v>31.4</v>
      </c>
      <c r="BG22" s="56">
        <v>129.5</v>
      </c>
      <c r="BH22" s="56">
        <v>14.4</v>
      </c>
      <c r="BI22" s="56">
        <v>61.2</v>
      </c>
      <c r="BJ22" s="56">
        <v>114.9</v>
      </c>
      <c r="BK22" s="56">
        <v>51.3</v>
      </c>
      <c r="BL22" s="56">
        <v>11.5</v>
      </c>
      <c r="BM22" s="56">
        <v>75.5</v>
      </c>
      <c r="BN22" s="56">
        <v>0</v>
      </c>
      <c r="BO22" s="56">
        <v>0</v>
      </c>
      <c r="BP22" s="82">
        <f t="shared" si="0"/>
        <v>26971.800000000017</v>
      </c>
      <c r="BQ22" s="56">
        <f t="shared" si="1"/>
        <v>2909.6</v>
      </c>
      <c r="BR22" s="56">
        <v>2909.6</v>
      </c>
      <c r="BS22" s="56">
        <v>0</v>
      </c>
      <c r="BT22" s="56">
        <v>0</v>
      </c>
      <c r="BU22" s="56">
        <f t="shared" si="2"/>
        <v>-54.900000000000006</v>
      </c>
      <c r="BV22" s="56">
        <v>123.5</v>
      </c>
      <c r="BW22" s="56">
        <v>-178.4</v>
      </c>
      <c r="BX22" s="56">
        <f t="shared" si="3"/>
        <v>8933.6</v>
      </c>
      <c r="BY22" s="56">
        <v>6112.8</v>
      </c>
      <c r="BZ22" s="56">
        <v>2820.8</v>
      </c>
      <c r="CA22" s="82">
        <f t="shared" si="4"/>
        <v>11788.3</v>
      </c>
      <c r="CB22" s="82">
        <f t="shared" si="5"/>
        <v>38760.10000000002</v>
      </c>
    </row>
    <row r="23" spans="2:80" ht="13.5" thickBot="1" x14ac:dyDescent="0.25">
      <c r="B23" s="95" t="s">
        <v>386</v>
      </c>
      <c r="C23" s="56">
        <v>32.799999999999997</v>
      </c>
      <c r="D23" s="56">
        <v>0</v>
      </c>
      <c r="E23" s="56">
        <v>0</v>
      </c>
      <c r="F23" s="56">
        <v>287.7</v>
      </c>
      <c r="G23" s="56">
        <v>1485.1</v>
      </c>
      <c r="H23" s="56">
        <v>19.100000000000001</v>
      </c>
      <c r="I23" s="56">
        <v>115.9</v>
      </c>
      <c r="J23" s="56">
        <v>0</v>
      </c>
      <c r="K23" s="56">
        <v>41.4</v>
      </c>
      <c r="L23" s="56">
        <v>6.2</v>
      </c>
      <c r="M23" s="56">
        <v>577.9</v>
      </c>
      <c r="N23" s="56">
        <v>104.4</v>
      </c>
      <c r="O23" s="56">
        <v>149.6</v>
      </c>
      <c r="P23" s="56">
        <v>2972.1</v>
      </c>
      <c r="Q23" s="56">
        <v>539.29999999999995</v>
      </c>
      <c r="R23" s="56">
        <v>147.9</v>
      </c>
      <c r="S23" s="56">
        <v>9.6999999999999993</v>
      </c>
      <c r="T23" s="56">
        <v>315.5</v>
      </c>
      <c r="U23" s="56">
        <v>42.1</v>
      </c>
      <c r="V23" s="56">
        <v>307.3</v>
      </c>
      <c r="W23" s="56">
        <v>177</v>
      </c>
      <c r="X23" s="56">
        <v>146.6</v>
      </c>
      <c r="Y23" s="56">
        <v>21.5</v>
      </c>
      <c r="Z23" s="56">
        <v>2.8</v>
      </c>
      <c r="AA23" s="56">
        <v>19.600000000000001</v>
      </c>
      <c r="AB23" s="56">
        <v>138.69999999999999</v>
      </c>
      <c r="AC23" s="56">
        <v>10418.1</v>
      </c>
      <c r="AD23" s="56">
        <v>428.9</v>
      </c>
      <c r="AE23" s="56">
        <v>211</v>
      </c>
      <c r="AF23" s="56">
        <v>54.9</v>
      </c>
      <c r="AG23" s="56">
        <v>7.9</v>
      </c>
      <c r="AH23" s="56">
        <v>0.4</v>
      </c>
      <c r="AI23" s="56">
        <v>11.5</v>
      </c>
      <c r="AJ23" s="56">
        <v>19.8</v>
      </c>
      <c r="AK23" s="56">
        <v>1.7</v>
      </c>
      <c r="AL23" s="56">
        <v>361.6</v>
      </c>
      <c r="AM23" s="56">
        <v>0.4</v>
      </c>
      <c r="AN23" s="56">
        <v>1.8</v>
      </c>
      <c r="AO23" s="56">
        <v>0</v>
      </c>
      <c r="AP23" s="56">
        <v>6.5</v>
      </c>
      <c r="AQ23" s="56">
        <v>1.1000000000000001</v>
      </c>
      <c r="AR23" s="56">
        <v>0.1</v>
      </c>
      <c r="AS23" s="56">
        <v>0.4</v>
      </c>
      <c r="AT23" s="56">
        <v>37.6</v>
      </c>
      <c r="AU23" s="56">
        <v>0</v>
      </c>
      <c r="AV23" s="56">
        <v>3.8</v>
      </c>
      <c r="AW23" s="56">
        <v>76.7</v>
      </c>
      <c r="AX23" s="56">
        <v>5</v>
      </c>
      <c r="AY23" s="56">
        <v>29.3</v>
      </c>
      <c r="AZ23" s="56">
        <v>7.5</v>
      </c>
      <c r="BA23" s="56">
        <v>6.2</v>
      </c>
      <c r="BB23" s="56">
        <v>0</v>
      </c>
      <c r="BC23" s="56">
        <v>0</v>
      </c>
      <c r="BD23" s="56">
        <v>290.3</v>
      </c>
      <c r="BE23" s="56">
        <v>122.3</v>
      </c>
      <c r="BF23" s="56">
        <v>38.5</v>
      </c>
      <c r="BG23" s="56">
        <v>363.1</v>
      </c>
      <c r="BH23" s="56">
        <v>24.5</v>
      </c>
      <c r="BI23" s="56">
        <v>30.6</v>
      </c>
      <c r="BJ23" s="56">
        <v>4.7</v>
      </c>
      <c r="BK23" s="56">
        <v>38.1</v>
      </c>
      <c r="BL23" s="56">
        <v>1.2</v>
      </c>
      <c r="BM23" s="56">
        <v>37.4</v>
      </c>
      <c r="BN23" s="56">
        <v>0</v>
      </c>
      <c r="BO23" s="56">
        <v>0</v>
      </c>
      <c r="BP23" s="82">
        <f t="shared" si="0"/>
        <v>20303.100000000002</v>
      </c>
      <c r="BQ23" s="56">
        <f t="shared" si="1"/>
        <v>592.1</v>
      </c>
      <c r="BR23" s="56">
        <v>592.1</v>
      </c>
      <c r="BS23" s="56">
        <v>0</v>
      </c>
      <c r="BT23" s="56">
        <v>0</v>
      </c>
      <c r="BU23" s="56">
        <f t="shared" si="2"/>
        <v>-409</v>
      </c>
      <c r="BV23" s="56">
        <v>11.2</v>
      </c>
      <c r="BW23" s="56">
        <v>-420.2</v>
      </c>
      <c r="BX23" s="56">
        <f t="shared" si="3"/>
        <v>7491.1</v>
      </c>
      <c r="BY23" s="56">
        <v>3734.5</v>
      </c>
      <c r="BZ23" s="56">
        <v>3756.6</v>
      </c>
      <c r="CA23" s="82">
        <f t="shared" si="4"/>
        <v>7674.2000000000007</v>
      </c>
      <c r="CB23" s="82">
        <f t="shared" si="5"/>
        <v>27977.300000000003</v>
      </c>
    </row>
    <row r="24" spans="2:80" ht="13.5" thickBot="1" x14ac:dyDescent="0.25">
      <c r="B24" s="95" t="s">
        <v>387</v>
      </c>
      <c r="C24" s="56">
        <v>0</v>
      </c>
      <c r="D24" s="56">
        <v>0</v>
      </c>
      <c r="E24" s="56">
        <v>0.8</v>
      </c>
      <c r="F24" s="56">
        <v>63.4</v>
      </c>
      <c r="G24" s="56">
        <v>89.8</v>
      </c>
      <c r="H24" s="56">
        <v>4.5999999999999996</v>
      </c>
      <c r="I24" s="56">
        <v>11.3</v>
      </c>
      <c r="J24" s="56">
        <v>85.6</v>
      </c>
      <c r="K24" s="56">
        <v>111</v>
      </c>
      <c r="L24" s="56">
        <v>0.1</v>
      </c>
      <c r="M24" s="56">
        <v>65</v>
      </c>
      <c r="N24" s="56">
        <v>37.200000000000003</v>
      </c>
      <c r="O24" s="56">
        <v>137.9</v>
      </c>
      <c r="P24" s="56">
        <v>176.5</v>
      </c>
      <c r="Q24" s="56">
        <v>6512.2</v>
      </c>
      <c r="R24" s="56">
        <v>9728.6</v>
      </c>
      <c r="S24" s="56">
        <v>128.9</v>
      </c>
      <c r="T24" s="56">
        <v>2071.8000000000002</v>
      </c>
      <c r="U24" s="56">
        <v>2634.4</v>
      </c>
      <c r="V24" s="56">
        <v>3176.8</v>
      </c>
      <c r="W24" s="56">
        <v>357.2</v>
      </c>
      <c r="X24" s="56">
        <v>478.3</v>
      </c>
      <c r="Y24" s="56">
        <v>276.5</v>
      </c>
      <c r="Z24" s="56">
        <v>311</v>
      </c>
      <c r="AA24" s="56">
        <v>12</v>
      </c>
      <c r="AB24" s="56">
        <v>113.1</v>
      </c>
      <c r="AC24" s="56">
        <v>3540.6</v>
      </c>
      <c r="AD24" s="56">
        <v>8.9</v>
      </c>
      <c r="AE24" s="56">
        <v>765.1</v>
      </c>
      <c r="AF24" s="56">
        <v>41.2</v>
      </c>
      <c r="AG24" s="56">
        <v>89.4</v>
      </c>
      <c r="AH24" s="56">
        <v>10.9</v>
      </c>
      <c r="AI24" s="56">
        <v>12</v>
      </c>
      <c r="AJ24" s="56">
        <v>244.4</v>
      </c>
      <c r="AK24" s="56">
        <v>0.2</v>
      </c>
      <c r="AL24" s="56">
        <v>7</v>
      </c>
      <c r="AM24" s="56">
        <v>0.2</v>
      </c>
      <c r="AN24" s="56">
        <v>34.9</v>
      </c>
      <c r="AO24" s="56">
        <v>24.3</v>
      </c>
      <c r="AP24" s="56">
        <v>9.6</v>
      </c>
      <c r="AQ24" s="56">
        <v>7.5</v>
      </c>
      <c r="AR24" s="56">
        <v>1.8</v>
      </c>
      <c r="AS24" s="56">
        <v>3</v>
      </c>
      <c r="AT24" s="56">
        <v>69.400000000000006</v>
      </c>
      <c r="AU24" s="56">
        <v>0</v>
      </c>
      <c r="AV24" s="56">
        <v>25.8</v>
      </c>
      <c r="AW24" s="56">
        <v>303.8</v>
      </c>
      <c r="AX24" s="56">
        <v>2.2000000000000002</v>
      </c>
      <c r="AY24" s="56">
        <v>62.3</v>
      </c>
      <c r="AZ24" s="56">
        <v>0</v>
      </c>
      <c r="BA24" s="56">
        <v>0</v>
      </c>
      <c r="BB24" s="56">
        <v>0</v>
      </c>
      <c r="BC24" s="56">
        <v>0</v>
      </c>
      <c r="BD24" s="56">
        <v>47.9</v>
      </c>
      <c r="BE24" s="56">
        <v>74.8</v>
      </c>
      <c r="BF24" s="56">
        <v>10.9</v>
      </c>
      <c r="BG24" s="56">
        <v>0</v>
      </c>
      <c r="BH24" s="56">
        <v>0</v>
      </c>
      <c r="BI24" s="56">
        <v>0.7</v>
      </c>
      <c r="BJ24" s="56">
        <v>2.1</v>
      </c>
      <c r="BK24" s="56">
        <v>0</v>
      </c>
      <c r="BL24" s="56">
        <v>0</v>
      </c>
      <c r="BM24" s="56">
        <v>1.2</v>
      </c>
      <c r="BN24" s="56">
        <v>0</v>
      </c>
      <c r="BO24" s="56">
        <v>0</v>
      </c>
      <c r="BP24" s="82">
        <f t="shared" si="0"/>
        <v>31986.100000000006</v>
      </c>
      <c r="BQ24" s="56">
        <f t="shared" si="1"/>
        <v>6.2</v>
      </c>
      <c r="BR24" s="56">
        <v>6.2</v>
      </c>
      <c r="BS24" s="56">
        <v>0</v>
      </c>
      <c r="BT24" s="56">
        <v>0</v>
      </c>
      <c r="BU24" s="56">
        <f t="shared" si="2"/>
        <v>28.800000000000011</v>
      </c>
      <c r="BV24" s="56">
        <v>5.5</v>
      </c>
      <c r="BW24" s="56">
        <v>23.300000000000011</v>
      </c>
      <c r="BX24" s="56">
        <f t="shared" si="3"/>
        <v>13669.599999999999</v>
      </c>
      <c r="BY24" s="56">
        <v>8737.2999999999993</v>
      </c>
      <c r="BZ24" s="56">
        <v>4932.3</v>
      </c>
      <c r="CA24" s="82">
        <f t="shared" si="4"/>
        <v>13704.599999999999</v>
      </c>
      <c r="CB24" s="82">
        <f t="shared" si="5"/>
        <v>45690.700000000004</v>
      </c>
    </row>
    <row r="25" spans="2:80" ht="13.5" thickBot="1" x14ac:dyDescent="0.25">
      <c r="B25" s="95" t="s">
        <v>388</v>
      </c>
      <c r="C25" s="56">
        <v>1150.2</v>
      </c>
      <c r="D25" s="56">
        <v>0</v>
      </c>
      <c r="E25" s="56">
        <v>3.1</v>
      </c>
      <c r="F25" s="56">
        <v>75</v>
      </c>
      <c r="G25" s="56">
        <v>1426.8</v>
      </c>
      <c r="H25" s="56">
        <v>173</v>
      </c>
      <c r="I25" s="56">
        <v>96.9</v>
      </c>
      <c r="J25" s="56">
        <v>31.8</v>
      </c>
      <c r="K25" s="56">
        <v>40.1</v>
      </c>
      <c r="L25" s="56">
        <v>0.6</v>
      </c>
      <c r="M25" s="56">
        <v>485.8</v>
      </c>
      <c r="N25" s="56">
        <v>64.3</v>
      </c>
      <c r="O25" s="56">
        <v>514.20000000000005</v>
      </c>
      <c r="P25" s="56">
        <v>153</v>
      </c>
      <c r="Q25" s="56">
        <v>2707.8</v>
      </c>
      <c r="R25" s="56">
        <v>5624.8</v>
      </c>
      <c r="S25" s="56">
        <v>369.4</v>
      </c>
      <c r="T25" s="56">
        <v>1605.4</v>
      </c>
      <c r="U25" s="56">
        <v>1906.5</v>
      </c>
      <c r="V25" s="56">
        <v>9930.4</v>
      </c>
      <c r="W25" s="56">
        <v>785.6</v>
      </c>
      <c r="X25" s="56">
        <v>604.20000000000005</v>
      </c>
      <c r="Y25" s="56">
        <v>578.1</v>
      </c>
      <c r="Z25" s="56">
        <v>690.8</v>
      </c>
      <c r="AA25" s="56">
        <v>113.9</v>
      </c>
      <c r="AB25" s="56">
        <v>568.29999999999995</v>
      </c>
      <c r="AC25" s="56">
        <v>5896.1</v>
      </c>
      <c r="AD25" s="56">
        <v>131.1</v>
      </c>
      <c r="AE25" s="56">
        <v>423.2</v>
      </c>
      <c r="AF25" s="56">
        <v>66.400000000000006</v>
      </c>
      <c r="AG25" s="56">
        <v>15</v>
      </c>
      <c r="AH25" s="56">
        <v>0.1</v>
      </c>
      <c r="AI25" s="56">
        <v>0.3</v>
      </c>
      <c r="AJ25" s="56">
        <v>377.9</v>
      </c>
      <c r="AK25" s="56">
        <v>1</v>
      </c>
      <c r="AL25" s="56">
        <v>418.2</v>
      </c>
      <c r="AM25" s="56">
        <v>1.6</v>
      </c>
      <c r="AN25" s="56">
        <v>40.799999999999997</v>
      </c>
      <c r="AO25" s="56">
        <v>3.3</v>
      </c>
      <c r="AP25" s="56">
        <v>55.4</v>
      </c>
      <c r="AQ25" s="56">
        <v>0</v>
      </c>
      <c r="AR25" s="56">
        <v>0</v>
      </c>
      <c r="AS25" s="56">
        <v>0</v>
      </c>
      <c r="AT25" s="56">
        <v>77.7</v>
      </c>
      <c r="AU25" s="56">
        <v>0</v>
      </c>
      <c r="AV25" s="56">
        <v>2.5</v>
      </c>
      <c r="AW25" s="56">
        <v>321.89999999999998</v>
      </c>
      <c r="AX25" s="56">
        <v>7.9</v>
      </c>
      <c r="AY25" s="56">
        <v>233.5</v>
      </c>
      <c r="AZ25" s="56">
        <v>0</v>
      </c>
      <c r="BA25" s="56">
        <v>784.3</v>
      </c>
      <c r="BB25" s="56">
        <v>41.8</v>
      </c>
      <c r="BC25" s="56">
        <v>0.1</v>
      </c>
      <c r="BD25" s="56">
        <v>180.7</v>
      </c>
      <c r="BE25" s="56">
        <v>95.7</v>
      </c>
      <c r="BF25" s="56">
        <v>52.9</v>
      </c>
      <c r="BG25" s="56">
        <v>7.2</v>
      </c>
      <c r="BH25" s="56">
        <v>0</v>
      </c>
      <c r="BI25" s="56">
        <v>8.4</v>
      </c>
      <c r="BJ25" s="56">
        <v>57.2</v>
      </c>
      <c r="BK25" s="56">
        <v>27.3</v>
      </c>
      <c r="BL25" s="56">
        <v>89.8</v>
      </c>
      <c r="BM25" s="56">
        <v>57.8</v>
      </c>
      <c r="BN25" s="56">
        <v>0</v>
      </c>
      <c r="BO25" s="56">
        <v>0</v>
      </c>
      <c r="BP25" s="82">
        <f t="shared" si="0"/>
        <v>39177.100000000006</v>
      </c>
      <c r="BQ25" s="56">
        <f t="shared" si="1"/>
        <v>974.80000000000007</v>
      </c>
      <c r="BR25" s="56">
        <v>913.1</v>
      </c>
      <c r="BS25" s="56">
        <v>61.7</v>
      </c>
      <c r="BT25" s="56">
        <v>0</v>
      </c>
      <c r="BU25" s="56">
        <f t="shared" si="2"/>
        <v>6161</v>
      </c>
      <c r="BV25" s="56">
        <v>6579.6</v>
      </c>
      <c r="BW25" s="56">
        <v>-418.6</v>
      </c>
      <c r="BX25" s="56">
        <f t="shared" si="3"/>
        <v>8989.4</v>
      </c>
      <c r="BY25" s="56">
        <v>5593.4</v>
      </c>
      <c r="BZ25" s="56">
        <v>3396</v>
      </c>
      <c r="CA25" s="82">
        <f t="shared" si="4"/>
        <v>16125.2</v>
      </c>
      <c r="CB25" s="82">
        <f t="shared" si="5"/>
        <v>55302.3</v>
      </c>
    </row>
    <row r="26" spans="2:80" ht="13.5" thickBot="1" x14ac:dyDescent="0.25">
      <c r="B26" s="95" t="s">
        <v>389</v>
      </c>
      <c r="C26" s="56">
        <v>5.6</v>
      </c>
      <c r="D26" s="56">
        <v>0</v>
      </c>
      <c r="E26" s="56">
        <v>9.4</v>
      </c>
      <c r="F26" s="56">
        <v>6.9</v>
      </c>
      <c r="G26" s="56">
        <v>9.3000000000000007</v>
      </c>
      <c r="H26" s="56">
        <v>2</v>
      </c>
      <c r="I26" s="56">
        <v>2</v>
      </c>
      <c r="J26" s="56">
        <v>0</v>
      </c>
      <c r="K26" s="56">
        <v>36.1</v>
      </c>
      <c r="L26" s="56">
        <v>0.7</v>
      </c>
      <c r="M26" s="56">
        <v>5.3</v>
      </c>
      <c r="N26" s="56">
        <v>0.8</v>
      </c>
      <c r="O26" s="56">
        <v>3.6</v>
      </c>
      <c r="P26" s="56">
        <v>2.2000000000000002</v>
      </c>
      <c r="Q26" s="56">
        <v>0</v>
      </c>
      <c r="R26" s="56">
        <v>146.19999999999999</v>
      </c>
      <c r="S26" s="56">
        <v>1084.9000000000001</v>
      </c>
      <c r="T26" s="56">
        <v>536.6</v>
      </c>
      <c r="U26" s="56">
        <v>276.89999999999998</v>
      </c>
      <c r="V26" s="56">
        <v>1898.3</v>
      </c>
      <c r="W26" s="56">
        <v>19.7</v>
      </c>
      <c r="X26" s="56">
        <v>116.6</v>
      </c>
      <c r="Y26" s="56">
        <v>74</v>
      </c>
      <c r="Z26" s="56">
        <v>373.9</v>
      </c>
      <c r="AA26" s="56">
        <v>64.3</v>
      </c>
      <c r="AB26" s="56">
        <v>34.799999999999997</v>
      </c>
      <c r="AC26" s="56">
        <v>339.1</v>
      </c>
      <c r="AD26" s="56">
        <v>37.5</v>
      </c>
      <c r="AE26" s="56">
        <v>518.5</v>
      </c>
      <c r="AF26" s="56">
        <v>133.80000000000001</v>
      </c>
      <c r="AG26" s="56">
        <v>87.9</v>
      </c>
      <c r="AH26" s="56">
        <v>3.9</v>
      </c>
      <c r="AI26" s="56">
        <v>31.9</v>
      </c>
      <c r="AJ26" s="56">
        <v>66.8</v>
      </c>
      <c r="AK26" s="56">
        <v>8.8000000000000007</v>
      </c>
      <c r="AL26" s="56">
        <v>399.4</v>
      </c>
      <c r="AM26" s="56">
        <v>27.5</v>
      </c>
      <c r="AN26" s="56">
        <v>1646.1</v>
      </c>
      <c r="AO26" s="56">
        <v>2502.4</v>
      </c>
      <c r="AP26" s="56">
        <v>1754.5</v>
      </c>
      <c r="AQ26" s="56">
        <v>40.200000000000003</v>
      </c>
      <c r="AR26" s="56">
        <v>2</v>
      </c>
      <c r="AS26" s="56">
        <v>14.7</v>
      </c>
      <c r="AT26" s="56">
        <v>116.5</v>
      </c>
      <c r="AU26" s="56">
        <v>0</v>
      </c>
      <c r="AV26" s="56">
        <v>21.5</v>
      </c>
      <c r="AW26" s="56">
        <v>851.9</v>
      </c>
      <c r="AX26" s="56">
        <v>100.7</v>
      </c>
      <c r="AY26" s="56">
        <v>231.1</v>
      </c>
      <c r="AZ26" s="56">
        <v>65.3</v>
      </c>
      <c r="BA26" s="56">
        <v>118.5</v>
      </c>
      <c r="BB26" s="56">
        <v>4.4000000000000004</v>
      </c>
      <c r="BC26" s="56">
        <v>0.1</v>
      </c>
      <c r="BD26" s="56">
        <v>458.8</v>
      </c>
      <c r="BE26" s="56">
        <v>208.5</v>
      </c>
      <c r="BF26" s="56">
        <v>57</v>
      </c>
      <c r="BG26" s="56">
        <v>365.8</v>
      </c>
      <c r="BH26" s="56">
        <v>149.80000000000001</v>
      </c>
      <c r="BI26" s="56">
        <v>139.5</v>
      </c>
      <c r="BJ26" s="56">
        <v>64.2</v>
      </c>
      <c r="BK26" s="56">
        <v>88.5</v>
      </c>
      <c r="BL26" s="56">
        <v>269.39999999999998</v>
      </c>
      <c r="BM26" s="56">
        <v>40.5</v>
      </c>
      <c r="BN26" s="56">
        <v>0</v>
      </c>
      <c r="BO26" s="56">
        <v>0</v>
      </c>
      <c r="BP26" s="82">
        <f t="shared" si="0"/>
        <v>15677.099999999999</v>
      </c>
      <c r="BQ26" s="56">
        <f t="shared" si="1"/>
        <v>7120.1</v>
      </c>
      <c r="BR26" s="56">
        <v>7118.1</v>
      </c>
      <c r="BS26" s="56">
        <v>0</v>
      </c>
      <c r="BT26" s="56">
        <v>2</v>
      </c>
      <c r="BU26" s="56">
        <f t="shared" si="2"/>
        <v>9233.5</v>
      </c>
      <c r="BV26" s="56">
        <v>9091.7999999999993</v>
      </c>
      <c r="BW26" s="56">
        <v>141.69999999999999</v>
      </c>
      <c r="BX26" s="56">
        <f t="shared" si="3"/>
        <v>7185</v>
      </c>
      <c r="BY26" s="56">
        <v>4915.3999999999996</v>
      </c>
      <c r="BZ26" s="56">
        <v>2269.6</v>
      </c>
      <c r="CA26" s="82">
        <f t="shared" si="4"/>
        <v>23538.6</v>
      </c>
      <c r="CB26" s="82">
        <f t="shared" si="5"/>
        <v>39215.699999999997</v>
      </c>
    </row>
    <row r="27" spans="2:80" ht="13.5" thickBot="1" x14ac:dyDescent="0.25">
      <c r="B27" s="95" t="s">
        <v>390</v>
      </c>
      <c r="C27" s="56">
        <v>43.3</v>
      </c>
      <c r="D27" s="56">
        <v>0</v>
      </c>
      <c r="E27" s="56">
        <v>11.1</v>
      </c>
      <c r="F27" s="56">
        <v>6.1</v>
      </c>
      <c r="G27" s="56">
        <v>25.4</v>
      </c>
      <c r="H27" s="56">
        <v>2.5</v>
      </c>
      <c r="I27" s="56">
        <v>5</v>
      </c>
      <c r="J27" s="56">
        <v>2.2000000000000002</v>
      </c>
      <c r="K27" s="56">
        <v>1.9</v>
      </c>
      <c r="L27" s="56">
        <v>0.5</v>
      </c>
      <c r="M27" s="56">
        <v>11.9</v>
      </c>
      <c r="N27" s="56">
        <v>3.5</v>
      </c>
      <c r="O27" s="56">
        <v>17.899999999999999</v>
      </c>
      <c r="P27" s="56">
        <v>96</v>
      </c>
      <c r="Q27" s="56">
        <v>133.19999999999999</v>
      </c>
      <c r="R27" s="56">
        <v>248.1</v>
      </c>
      <c r="S27" s="56">
        <v>546.4</v>
      </c>
      <c r="T27" s="56">
        <v>2527.5</v>
      </c>
      <c r="U27" s="56">
        <v>1482.1</v>
      </c>
      <c r="V27" s="56">
        <v>2013.2</v>
      </c>
      <c r="W27" s="56">
        <v>338.7</v>
      </c>
      <c r="X27" s="56">
        <v>73.599999999999994</v>
      </c>
      <c r="Y27" s="56">
        <v>585.79999999999995</v>
      </c>
      <c r="Z27" s="56">
        <v>911.9</v>
      </c>
      <c r="AA27" s="56">
        <v>163.30000000000001</v>
      </c>
      <c r="AB27" s="56">
        <v>70.7</v>
      </c>
      <c r="AC27" s="56">
        <v>7658.4</v>
      </c>
      <c r="AD27" s="56">
        <v>108.2</v>
      </c>
      <c r="AE27" s="56">
        <v>422.6</v>
      </c>
      <c r="AF27" s="56">
        <v>77.599999999999994</v>
      </c>
      <c r="AG27" s="56">
        <v>34.299999999999997</v>
      </c>
      <c r="AH27" s="56">
        <v>1.4</v>
      </c>
      <c r="AI27" s="56">
        <v>1.8</v>
      </c>
      <c r="AJ27" s="56">
        <v>74.3</v>
      </c>
      <c r="AK27" s="56">
        <v>3.2</v>
      </c>
      <c r="AL27" s="56">
        <v>320.8</v>
      </c>
      <c r="AM27" s="56">
        <v>3.1</v>
      </c>
      <c r="AN27" s="56">
        <v>20.5</v>
      </c>
      <c r="AO27" s="56">
        <v>780.8</v>
      </c>
      <c r="AP27" s="56">
        <v>302.2</v>
      </c>
      <c r="AQ27" s="56">
        <v>25.6</v>
      </c>
      <c r="AR27" s="56">
        <v>3.1</v>
      </c>
      <c r="AS27" s="56">
        <v>9.9</v>
      </c>
      <c r="AT27" s="56">
        <v>238</v>
      </c>
      <c r="AU27" s="56">
        <v>0</v>
      </c>
      <c r="AV27" s="56">
        <v>50.9</v>
      </c>
      <c r="AW27" s="56">
        <v>589.6</v>
      </c>
      <c r="AX27" s="56">
        <v>12.6</v>
      </c>
      <c r="AY27" s="56">
        <v>162.19999999999999</v>
      </c>
      <c r="AZ27" s="56">
        <v>27.6</v>
      </c>
      <c r="BA27" s="56">
        <v>9</v>
      </c>
      <c r="BB27" s="56">
        <v>4.5</v>
      </c>
      <c r="BC27" s="56">
        <v>0</v>
      </c>
      <c r="BD27" s="56">
        <v>279.2</v>
      </c>
      <c r="BE27" s="56">
        <v>150.4</v>
      </c>
      <c r="BF27" s="56">
        <v>33.6</v>
      </c>
      <c r="BG27" s="56">
        <v>0.7</v>
      </c>
      <c r="BH27" s="56">
        <v>0</v>
      </c>
      <c r="BI27" s="56">
        <v>102.9</v>
      </c>
      <c r="BJ27" s="56">
        <v>37.700000000000003</v>
      </c>
      <c r="BK27" s="56">
        <v>29.9</v>
      </c>
      <c r="BL27" s="56">
        <v>43.1</v>
      </c>
      <c r="BM27" s="56">
        <v>42.2</v>
      </c>
      <c r="BN27" s="56">
        <v>0</v>
      </c>
      <c r="BO27" s="56">
        <v>0</v>
      </c>
      <c r="BP27" s="82">
        <f t="shared" si="0"/>
        <v>20983.699999999997</v>
      </c>
      <c r="BQ27" s="56">
        <f t="shared" si="1"/>
        <v>5652.6</v>
      </c>
      <c r="BR27" s="56">
        <v>5652.6</v>
      </c>
      <c r="BS27" s="56">
        <v>0</v>
      </c>
      <c r="BT27" s="56">
        <v>0</v>
      </c>
      <c r="BU27" s="56">
        <f t="shared" si="2"/>
        <v>3712.2000000000003</v>
      </c>
      <c r="BV27" s="56">
        <v>4119.8</v>
      </c>
      <c r="BW27" s="56">
        <v>-407.6</v>
      </c>
      <c r="BX27" s="56">
        <f t="shared" si="3"/>
        <v>11918.7</v>
      </c>
      <c r="BY27" s="56">
        <v>7097.7</v>
      </c>
      <c r="BZ27" s="56">
        <v>4821</v>
      </c>
      <c r="CA27" s="82">
        <f t="shared" si="4"/>
        <v>21283.5</v>
      </c>
      <c r="CB27" s="82">
        <f t="shared" si="5"/>
        <v>42267.199999999997</v>
      </c>
    </row>
    <row r="28" spans="2:80" ht="13.5" thickBot="1" x14ac:dyDescent="0.25">
      <c r="B28" s="95" t="s">
        <v>391</v>
      </c>
      <c r="C28" s="56">
        <v>171.4</v>
      </c>
      <c r="D28" s="56">
        <v>0</v>
      </c>
      <c r="E28" s="56">
        <v>16.5</v>
      </c>
      <c r="F28" s="56">
        <v>189</v>
      </c>
      <c r="G28" s="56">
        <v>256</v>
      </c>
      <c r="H28" s="56">
        <v>10.5</v>
      </c>
      <c r="I28" s="56">
        <v>83</v>
      </c>
      <c r="J28" s="56">
        <v>95.3</v>
      </c>
      <c r="K28" s="56">
        <v>119.3</v>
      </c>
      <c r="L28" s="56">
        <v>35.4</v>
      </c>
      <c r="M28" s="56">
        <v>134</v>
      </c>
      <c r="N28" s="56">
        <v>101.5</v>
      </c>
      <c r="O28" s="56">
        <v>137.9</v>
      </c>
      <c r="P28" s="56">
        <v>135.4</v>
      </c>
      <c r="Q28" s="56">
        <v>158.9</v>
      </c>
      <c r="R28" s="56">
        <v>338.6</v>
      </c>
      <c r="S28" s="56">
        <v>76</v>
      </c>
      <c r="T28" s="56">
        <v>167.1</v>
      </c>
      <c r="U28" s="56">
        <v>3091.9</v>
      </c>
      <c r="V28" s="56">
        <v>1628.9</v>
      </c>
      <c r="W28" s="56">
        <v>207.8</v>
      </c>
      <c r="X28" s="56">
        <v>58.9</v>
      </c>
      <c r="Y28" s="56">
        <v>462.3</v>
      </c>
      <c r="Z28" s="56">
        <v>1243.2</v>
      </c>
      <c r="AA28" s="56">
        <v>334.7</v>
      </c>
      <c r="AB28" s="56">
        <v>96.2</v>
      </c>
      <c r="AC28" s="56">
        <v>965.6</v>
      </c>
      <c r="AD28" s="56">
        <v>238.1</v>
      </c>
      <c r="AE28" s="56">
        <v>846.6</v>
      </c>
      <c r="AF28" s="56">
        <v>39.6</v>
      </c>
      <c r="AG28" s="56">
        <v>7.7</v>
      </c>
      <c r="AH28" s="56">
        <v>0.1</v>
      </c>
      <c r="AI28" s="56">
        <v>0.3</v>
      </c>
      <c r="AJ28" s="56">
        <v>828</v>
      </c>
      <c r="AK28" s="56">
        <v>1</v>
      </c>
      <c r="AL28" s="56">
        <v>638.6</v>
      </c>
      <c r="AM28" s="56">
        <v>6.1</v>
      </c>
      <c r="AN28" s="56">
        <v>39.1</v>
      </c>
      <c r="AO28" s="56">
        <v>708.6</v>
      </c>
      <c r="AP28" s="56">
        <v>120.5</v>
      </c>
      <c r="AQ28" s="56">
        <v>0</v>
      </c>
      <c r="AR28" s="56">
        <v>0</v>
      </c>
      <c r="AS28" s="56">
        <v>0</v>
      </c>
      <c r="AT28" s="56">
        <v>79.099999999999994</v>
      </c>
      <c r="AU28" s="56">
        <v>0</v>
      </c>
      <c r="AV28" s="56">
        <v>84.2</v>
      </c>
      <c r="AW28" s="56">
        <v>1222.3</v>
      </c>
      <c r="AX28" s="56">
        <v>27.4</v>
      </c>
      <c r="AY28" s="56">
        <v>44.8</v>
      </c>
      <c r="AZ28" s="56">
        <v>17.7</v>
      </c>
      <c r="BA28" s="56">
        <v>164</v>
      </c>
      <c r="BB28" s="56">
        <v>0.1</v>
      </c>
      <c r="BC28" s="56">
        <v>0.1</v>
      </c>
      <c r="BD28" s="56">
        <v>48.8</v>
      </c>
      <c r="BE28" s="56">
        <v>159.4</v>
      </c>
      <c r="BF28" s="56">
        <v>8.6999999999999993</v>
      </c>
      <c r="BG28" s="56">
        <v>7.5</v>
      </c>
      <c r="BH28" s="56">
        <v>5.5</v>
      </c>
      <c r="BI28" s="56">
        <v>9.8000000000000007</v>
      </c>
      <c r="BJ28" s="56">
        <v>32.799999999999997</v>
      </c>
      <c r="BK28" s="56">
        <v>15.7</v>
      </c>
      <c r="BL28" s="56">
        <v>37.9</v>
      </c>
      <c r="BM28" s="56">
        <v>31.2</v>
      </c>
      <c r="BN28" s="56">
        <v>0</v>
      </c>
      <c r="BO28" s="56">
        <v>0</v>
      </c>
      <c r="BP28" s="82">
        <f t="shared" si="0"/>
        <v>15786.600000000006</v>
      </c>
      <c r="BQ28" s="56">
        <f t="shared" si="1"/>
        <v>413.2</v>
      </c>
      <c r="BR28" s="56">
        <v>413.2</v>
      </c>
      <c r="BS28" s="56">
        <v>0</v>
      </c>
      <c r="BT28" s="56">
        <v>0</v>
      </c>
      <c r="BU28" s="56">
        <f t="shared" si="2"/>
        <v>18296.5</v>
      </c>
      <c r="BV28" s="56">
        <v>18236.400000000001</v>
      </c>
      <c r="BW28" s="56">
        <v>60.1</v>
      </c>
      <c r="BX28" s="56">
        <f t="shared" si="3"/>
        <v>15650.6</v>
      </c>
      <c r="BY28" s="56">
        <v>7518.8</v>
      </c>
      <c r="BZ28" s="56">
        <v>8131.8</v>
      </c>
      <c r="CA28" s="82">
        <f t="shared" si="4"/>
        <v>34360.300000000003</v>
      </c>
      <c r="CB28" s="82">
        <f t="shared" si="5"/>
        <v>50146.900000000009</v>
      </c>
    </row>
    <row r="29" spans="2:80" ht="13.5" thickBot="1" x14ac:dyDescent="0.25">
      <c r="B29" s="95" t="s">
        <v>392</v>
      </c>
      <c r="C29" s="56">
        <v>0</v>
      </c>
      <c r="D29" s="56">
        <v>0</v>
      </c>
      <c r="E29" s="56">
        <v>16.2</v>
      </c>
      <c r="F29" s="56">
        <v>1.4</v>
      </c>
      <c r="G29" s="56">
        <v>0</v>
      </c>
      <c r="H29" s="56">
        <v>2.1</v>
      </c>
      <c r="I29" s="56">
        <v>31.8</v>
      </c>
      <c r="J29" s="56">
        <v>0</v>
      </c>
      <c r="K29" s="56">
        <v>0.3</v>
      </c>
      <c r="L29" s="56">
        <v>0</v>
      </c>
      <c r="M29" s="56">
        <v>2.5</v>
      </c>
      <c r="N29" s="56">
        <v>0</v>
      </c>
      <c r="O29" s="56">
        <v>240.8</v>
      </c>
      <c r="P29" s="56">
        <v>106.4</v>
      </c>
      <c r="Q29" s="56">
        <v>75.099999999999994</v>
      </c>
      <c r="R29" s="56">
        <v>180.4</v>
      </c>
      <c r="S29" s="56">
        <v>9.8000000000000007</v>
      </c>
      <c r="T29" s="56">
        <v>510.2</v>
      </c>
      <c r="U29" s="56">
        <v>202.5</v>
      </c>
      <c r="V29" s="56">
        <v>16701.3</v>
      </c>
      <c r="W29" s="56">
        <v>605.5</v>
      </c>
      <c r="X29" s="56">
        <v>1.6</v>
      </c>
      <c r="Y29" s="56">
        <v>34.200000000000003</v>
      </c>
      <c r="Z29" s="56">
        <v>4.5999999999999996</v>
      </c>
      <c r="AA29" s="56">
        <v>0</v>
      </c>
      <c r="AB29" s="56">
        <v>161.30000000000001</v>
      </c>
      <c r="AC29" s="56">
        <v>87.9</v>
      </c>
      <c r="AD29" s="56">
        <v>3348.5</v>
      </c>
      <c r="AE29" s="56">
        <v>237.6</v>
      </c>
      <c r="AF29" s="56">
        <v>17.5</v>
      </c>
      <c r="AG29" s="56">
        <v>507</v>
      </c>
      <c r="AH29" s="56">
        <v>0.2</v>
      </c>
      <c r="AI29" s="56">
        <v>0.4</v>
      </c>
      <c r="AJ29" s="56">
        <v>19</v>
      </c>
      <c r="AK29" s="56">
        <v>3.6</v>
      </c>
      <c r="AL29" s="56">
        <v>72.599999999999994</v>
      </c>
      <c r="AM29" s="56">
        <v>0.2</v>
      </c>
      <c r="AN29" s="56">
        <v>0.5</v>
      </c>
      <c r="AO29" s="56">
        <v>0</v>
      </c>
      <c r="AP29" s="56">
        <v>0.5</v>
      </c>
      <c r="AQ29" s="56">
        <v>0</v>
      </c>
      <c r="AR29" s="56">
        <v>0</v>
      </c>
      <c r="AS29" s="56">
        <v>0</v>
      </c>
      <c r="AT29" s="56">
        <v>124.4</v>
      </c>
      <c r="AU29" s="56">
        <v>0</v>
      </c>
      <c r="AV29" s="56">
        <v>3.2</v>
      </c>
      <c r="AW29" s="56">
        <v>128.80000000000001</v>
      </c>
      <c r="AX29" s="56">
        <v>11.2</v>
      </c>
      <c r="AY29" s="56">
        <v>6.8</v>
      </c>
      <c r="AZ29" s="56">
        <v>274.2</v>
      </c>
      <c r="BA29" s="56">
        <v>233.1</v>
      </c>
      <c r="BB29" s="56">
        <v>0.1</v>
      </c>
      <c r="BC29" s="56">
        <v>0</v>
      </c>
      <c r="BD29" s="56">
        <v>313.8</v>
      </c>
      <c r="BE29" s="56">
        <v>29.7</v>
      </c>
      <c r="BF29" s="56">
        <v>12.7</v>
      </c>
      <c r="BG29" s="56">
        <v>3.6</v>
      </c>
      <c r="BH29" s="56">
        <v>0</v>
      </c>
      <c r="BI29" s="56">
        <v>7.3</v>
      </c>
      <c r="BJ29" s="56">
        <v>83.6</v>
      </c>
      <c r="BK29" s="56">
        <v>5.2</v>
      </c>
      <c r="BL29" s="56">
        <v>5</v>
      </c>
      <c r="BM29" s="56">
        <v>1.1000000000000001</v>
      </c>
      <c r="BN29" s="56">
        <v>0</v>
      </c>
      <c r="BO29" s="56">
        <v>0</v>
      </c>
      <c r="BP29" s="82">
        <f t="shared" si="0"/>
        <v>24427.299999999992</v>
      </c>
      <c r="BQ29" s="56">
        <f t="shared" si="1"/>
        <v>17418.900000000001</v>
      </c>
      <c r="BR29" s="56">
        <v>17418.900000000001</v>
      </c>
      <c r="BS29" s="56">
        <v>0</v>
      </c>
      <c r="BT29" s="56">
        <v>0</v>
      </c>
      <c r="BU29" s="56">
        <f t="shared" si="2"/>
        <v>12105</v>
      </c>
      <c r="BV29" s="56">
        <v>13555</v>
      </c>
      <c r="BW29" s="56">
        <v>-1450</v>
      </c>
      <c r="BX29" s="56">
        <f t="shared" si="3"/>
        <v>44983.4</v>
      </c>
      <c r="BY29" s="56">
        <v>32585</v>
      </c>
      <c r="BZ29" s="56">
        <v>12398.4</v>
      </c>
      <c r="CA29" s="82">
        <f t="shared" si="4"/>
        <v>74507.3</v>
      </c>
      <c r="CB29" s="82">
        <f t="shared" si="5"/>
        <v>98934.599999999991</v>
      </c>
    </row>
    <row r="30" spans="2:80" ht="13.5" thickBot="1" x14ac:dyDescent="0.25">
      <c r="B30" s="95" t="s">
        <v>393</v>
      </c>
      <c r="C30" s="56">
        <v>0</v>
      </c>
      <c r="D30" s="56">
        <v>0</v>
      </c>
      <c r="E30" s="56">
        <v>7.4</v>
      </c>
      <c r="F30" s="56">
        <v>2.9</v>
      </c>
      <c r="G30" s="56">
        <v>0</v>
      </c>
      <c r="H30" s="56">
        <v>0.1</v>
      </c>
      <c r="I30" s="56">
        <v>1.2</v>
      </c>
      <c r="J30" s="56">
        <v>0</v>
      </c>
      <c r="K30" s="56">
        <v>2.5</v>
      </c>
      <c r="L30" s="56">
        <v>0</v>
      </c>
      <c r="M30" s="56">
        <v>0</v>
      </c>
      <c r="N30" s="56">
        <v>0</v>
      </c>
      <c r="O30" s="56">
        <v>0.1</v>
      </c>
      <c r="P30" s="56">
        <v>0</v>
      </c>
      <c r="Q30" s="56">
        <v>5.4</v>
      </c>
      <c r="R30" s="56">
        <v>20.5</v>
      </c>
      <c r="S30" s="56">
        <v>17.399999999999999</v>
      </c>
      <c r="T30" s="56">
        <v>56.2</v>
      </c>
      <c r="U30" s="56">
        <v>53.1</v>
      </c>
      <c r="V30" s="56">
        <v>18.600000000000001</v>
      </c>
      <c r="W30" s="56">
        <v>5865.2</v>
      </c>
      <c r="X30" s="56">
        <v>6</v>
      </c>
      <c r="Y30" s="56">
        <v>1041.9000000000001</v>
      </c>
      <c r="Z30" s="56">
        <v>0</v>
      </c>
      <c r="AA30" s="56">
        <v>0</v>
      </c>
      <c r="AB30" s="56">
        <v>0.4</v>
      </c>
      <c r="AC30" s="56">
        <v>29.3</v>
      </c>
      <c r="AD30" s="56">
        <v>155.69999999999999</v>
      </c>
      <c r="AE30" s="56">
        <v>80.5</v>
      </c>
      <c r="AF30" s="56">
        <v>34.4</v>
      </c>
      <c r="AG30" s="56">
        <v>276.3</v>
      </c>
      <c r="AH30" s="56">
        <v>0.5</v>
      </c>
      <c r="AI30" s="56">
        <v>651.79999999999995</v>
      </c>
      <c r="AJ30" s="56">
        <v>269.3</v>
      </c>
      <c r="AK30" s="56">
        <v>2.8</v>
      </c>
      <c r="AL30" s="56">
        <v>47.8</v>
      </c>
      <c r="AM30" s="56">
        <v>0</v>
      </c>
      <c r="AN30" s="56">
        <v>0</v>
      </c>
      <c r="AO30" s="56">
        <v>0</v>
      </c>
      <c r="AP30" s="56">
        <v>55.4</v>
      </c>
      <c r="AQ30" s="56">
        <v>15.3</v>
      </c>
      <c r="AR30" s="56">
        <v>5.8</v>
      </c>
      <c r="AS30" s="56">
        <v>7</v>
      </c>
      <c r="AT30" s="56">
        <v>1.6</v>
      </c>
      <c r="AU30" s="56">
        <v>0</v>
      </c>
      <c r="AV30" s="56">
        <v>1.4</v>
      </c>
      <c r="AW30" s="56">
        <v>610.4</v>
      </c>
      <c r="AX30" s="56">
        <v>0</v>
      </c>
      <c r="AY30" s="56">
        <v>50.3</v>
      </c>
      <c r="AZ30" s="56">
        <v>14.8</v>
      </c>
      <c r="BA30" s="56">
        <v>131.19999999999999</v>
      </c>
      <c r="BB30" s="56">
        <v>0</v>
      </c>
      <c r="BC30" s="56">
        <v>0</v>
      </c>
      <c r="BD30" s="56">
        <v>63.7</v>
      </c>
      <c r="BE30" s="56">
        <v>31</v>
      </c>
      <c r="BF30" s="56">
        <v>3.1</v>
      </c>
      <c r="BG30" s="56">
        <v>0</v>
      </c>
      <c r="BH30" s="56">
        <v>0</v>
      </c>
      <c r="BI30" s="56">
        <v>3</v>
      </c>
      <c r="BJ30" s="56">
        <v>64.3</v>
      </c>
      <c r="BK30" s="56">
        <v>30.7</v>
      </c>
      <c r="BL30" s="56">
        <v>1.9</v>
      </c>
      <c r="BM30" s="56">
        <v>0.2</v>
      </c>
      <c r="BN30" s="56">
        <v>0</v>
      </c>
      <c r="BO30" s="56">
        <v>0</v>
      </c>
      <c r="BP30" s="82">
        <f t="shared" si="0"/>
        <v>9738.399999999996</v>
      </c>
      <c r="BQ30" s="56">
        <f t="shared" si="1"/>
        <v>1692.8</v>
      </c>
      <c r="BR30" s="56">
        <v>1617.8</v>
      </c>
      <c r="BS30" s="56">
        <v>0</v>
      </c>
      <c r="BT30" s="56">
        <v>75</v>
      </c>
      <c r="BU30" s="56">
        <f t="shared" si="2"/>
        <v>2113.6000000000004</v>
      </c>
      <c r="BV30" s="56">
        <v>2057.8000000000002</v>
      </c>
      <c r="BW30" s="56">
        <v>55.8</v>
      </c>
      <c r="BX30" s="56">
        <f t="shared" si="3"/>
        <v>7519.5999999999995</v>
      </c>
      <c r="BY30" s="56">
        <v>4261.8999999999996</v>
      </c>
      <c r="BZ30" s="56">
        <v>3257.7</v>
      </c>
      <c r="CA30" s="82">
        <f t="shared" si="4"/>
        <v>11326</v>
      </c>
      <c r="CB30" s="82">
        <f t="shared" si="5"/>
        <v>21064.399999999994</v>
      </c>
    </row>
    <row r="31" spans="2:80" ht="13.5" thickBot="1" x14ac:dyDescent="0.25">
      <c r="B31" s="95" t="s">
        <v>394</v>
      </c>
      <c r="C31" s="56">
        <v>3.6</v>
      </c>
      <c r="D31" s="56">
        <v>0</v>
      </c>
      <c r="E31" s="56">
        <v>15.1</v>
      </c>
      <c r="F31" s="56">
        <v>1.5</v>
      </c>
      <c r="G31" s="56">
        <v>82.7</v>
      </c>
      <c r="H31" s="56">
        <v>114.5</v>
      </c>
      <c r="I31" s="56">
        <v>53.8</v>
      </c>
      <c r="J31" s="56">
        <v>2</v>
      </c>
      <c r="K31" s="56">
        <v>0.4</v>
      </c>
      <c r="L31" s="56">
        <v>0</v>
      </c>
      <c r="M31" s="56">
        <v>6.6</v>
      </c>
      <c r="N31" s="56">
        <v>100.7</v>
      </c>
      <c r="O31" s="56">
        <v>41.3</v>
      </c>
      <c r="P31" s="56">
        <v>6.3</v>
      </c>
      <c r="Q31" s="56">
        <v>50.1</v>
      </c>
      <c r="R31" s="56">
        <v>175</v>
      </c>
      <c r="S31" s="56">
        <v>6.1</v>
      </c>
      <c r="T31" s="56">
        <v>39.4</v>
      </c>
      <c r="U31" s="56">
        <v>168.4</v>
      </c>
      <c r="V31" s="56">
        <v>906</v>
      </c>
      <c r="W31" s="56">
        <v>6</v>
      </c>
      <c r="X31" s="56">
        <v>727.1</v>
      </c>
      <c r="Y31" s="56">
        <v>132.69999999999999</v>
      </c>
      <c r="Z31" s="56">
        <v>347.8</v>
      </c>
      <c r="AA31" s="56">
        <v>7.6</v>
      </c>
      <c r="AB31" s="56">
        <v>19.3</v>
      </c>
      <c r="AC31" s="56">
        <v>1851.4</v>
      </c>
      <c r="AD31" s="56">
        <v>63.1</v>
      </c>
      <c r="AE31" s="56">
        <v>171.3</v>
      </c>
      <c r="AF31" s="56">
        <v>57.9</v>
      </c>
      <c r="AG31" s="56">
        <v>1.3</v>
      </c>
      <c r="AH31" s="56">
        <v>0</v>
      </c>
      <c r="AI31" s="56">
        <v>0.3</v>
      </c>
      <c r="AJ31" s="56">
        <v>2.2999999999999998</v>
      </c>
      <c r="AK31" s="56">
        <v>0.5</v>
      </c>
      <c r="AL31" s="56">
        <v>353.1</v>
      </c>
      <c r="AM31" s="56">
        <v>0.9</v>
      </c>
      <c r="AN31" s="56">
        <v>199.7</v>
      </c>
      <c r="AO31" s="56">
        <v>3.3</v>
      </c>
      <c r="AP31" s="56">
        <v>3.6</v>
      </c>
      <c r="AQ31" s="56">
        <v>175</v>
      </c>
      <c r="AR31" s="56">
        <v>21.7</v>
      </c>
      <c r="AS31" s="56">
        <v>67.5</v>
      </c>
      <c r="AT31" s="56">
        <v>91.8</v>
      </c>
      <c r="AU31" s="56">
        <v>0</v>
      </c>
      <c r="AV31" s="56">
        <v>7.7</v>
      </c>
      <c r="AW31" s="56">
        <v>49.6</v>
      </c>
      <c r="AX31" s="56">
        <v>2.5</v>
      </c>
      <c r="AY31" s="56">
        <v>109</v>
      </c>
      <c r="AZ31" s="56">
        <v>73.5</v>
      </c>
      <c r="BA31" s="56">
        <v>120.7</v>
      </c>
      <c r="BB31" s="56">
        <v>4.5</v>
      </c>
      <c r="BC31" s="56">
        <v>0.1</v>
      </c>
      <c r="BD31" s="56">
        <v>283.10000000000002</v>
      </c>
      <c r="BE31" s="56">
        <v>98.4</v>
      </c>
      <c r="BF31" s="56">
        <v>322.10000000000002</v>
      </c>
      <c r="BG31" s="56">
        <v>4619.8</v>
      </c>
      <c r="BH31" s="56">
        <v>33.4</v>
      </c>
      <c r="BI31" s="56">
        <v>386.4</v>
      </c>
      <c r="BJ31" s="56">
        <v>2.4</v>
      </c>
      <c r="BK31" s="56">
        <v>48.5</v>
      </c>
      <c r="BL31" s="56">
        <v>4.5999999999999996</v>
      </c>
      <c r="BM31" s="56">
        <v>48.5</v>
      </c>
      <c r="BN31" s="56">
        <v>0</v>
      </c>
      <c r="BO31" s="56">
        <v>0</v>
      </c>
      <c r="BP31" s="82">
        <f t="shared" si="0"/>
        <v>12293.5</v>
      </c>
      <c r="BQ31" s="56">
        <f t="shared" si="1"/>
        <v>14879.6</v>
      </c>
      <c r="BR31" s="56">
        <v>14647.9</v>
      </c>
      <c r="BS31" s="56">
        <v>0</v>
      </c>
      <c r="BT31" s="56">
        <v>231.7</v>
      </c>
      <c r="BU31" s="56">
        <f t="shared" si="2"/>
        <v>5150.1000000000004</v>
      </c>
      <c r="BV31" s="56">
        <v>1894.9</v>
      </c>
      <c r="BW31" s="56">
        <v>3255.2</v>
      </c>
      <c r="BX31" s="56">
        <f t="shared" si="3"/>
        <v>5909.8</v>
      </c>
      <c r="BY31" s="56">
        <v>3573.5</v>
      </c>
      <c r="BZ31" s="56">
        <v>2336.3000000000002</v>
      </c>
      <c r="CA31" s="82">
        <f t="shared" si="4"/>
        <v>25939.5</v>
      </c>
      <c r="CB31" s="82">
        <f t="shared" si="5"/>
        <v>38233</v>
      </c>
    </row>
    <row r="32" spans="2:80" ht="13.5" thickBot="1" x14ac:dyDescent="0.25">
      <c r="B32" s="95" t="s">
        <v>395</v>
      </c>
      <c r="C32" s="56">
        <v>251.7</v>
      </c>
      <c r="D32" s="56">
        <v>10.3</v>
      </c>
      <c r="E32" s="56">
        <v>133</v>
      </c>
      <c r="F32" s="56">
        <v>102.5</v>
      </c>
      <c r="G32" s="56">
        <v>550.20000000000005</v>
      </c>
      <c r="H32" s="56">
        <v>39</v>
      </c>
      <c r="I32" s="56">
        <v>132.5</v>
      </c>
      <c r="J32" s="56">
        <v>182.4</v>
      </c>
      <c r="K32" s="56">
        <v>30.9</v>
      </c>
      <c r="L32" s="56">
        <v>109.6</v>
      </c>
      <c r="M32" s="56">
        <v>276.7</v>
      </c>
      <c r="N32" s="56">
        <v>84.4</v>
      </c>
      <c r="O32" s="56">
        <v>117.6</v>
      </c>
      <c r="P32" s="56">
        <v>201.1</v>
      </c>
      <c r="Q32" s="56">
        <v>330.2</v>
      </c>
      <c r="R32" s="56">
        <v>329.4</v>
      </c>
      <c r="S32" s="56">
        <v>0.5</v>
      </c>
      <c r="T32" s="56">
        <v>106.9</v>
      </c>
      <c r="U32" s="56">
        <v>1.8</v>
      </c>
      <c r="V32" s="56">
        <v>265.3</v>
      </c>
      <c r="W32" s="56">
        <v>3.2</v>
      </c>
      <c r="X32" s="56">
        <v>66.5</v>
      </c>
      <c r="Y32" s="56">
        <v>382.6</v>
      </c>
      <c r="Z32" s="56">
        <v>437.7</v>
      </c>
      <c r="AA32" s="56">
        <v>184.6</v>
      </c>
      <c r="AB32" s="56">
        <v>125.4</v>
      </c>
      <c r="AC32" s="56">
        <v>59.2</v>
      </c>
      <c r="AD32" s="56">
        <v>129.1</v>
      </c>
      <c r="AE32" s="56">
        <v>269.39999999999998</v>
      </c>
      <c r="AF32" s="56">
        <v>117.8</v>
      </c>
      <c r="AG32" s="56">
        <v>650.5</v>
      </c>
      <c r="AH32" s="56">
        <v>95.5</v>
      </c>
      <c r="AI32" s="56">
        <v>778.1</v>
      </c>
      <c r="AJ32" s="56">
        <v>288.10000000000002</v>
      </c>
      <c r="AK32" s="56">
        <v>36.1</v>
      </c>
      <c r="AL32" s="56">
        <v>284.39999999999998</v>
      </c>
      <c r="AM32" s="56">
        <v>35.700000000000003</v>
      </c>
      <c r="AN32" s="56">
        <v>17.3</v>
      </c>
      <c r="AO32" s="56">
        <v>446.1</v>
      </c>
      <c r="AP32" s="56">
        <v>141.5</v>
      </c>
      <c r="AQ32" s="56">
        <v>169.5</v>
      </c>
      <c r="AR32" s="56">
        <v>25.7</v>
      </c>
      <c r="AS32" s="56">
        <v>66.599999999999994</v>
      </c>
      <c r="AT32" s="56">
        <v>34.5</v>
      </c>
      <c r="AU32" s="56">
        <v>0</v>
      </c>
      <c r="AV32" s="56">
        <v>153.4</v>
      </c>
      <c r="AW32" s="56">
        <v>36.200000000000003</v>
      </c>
      <c r="AX32" s="56">
        <v>31</v>
      </c>
      <c r="AY32" s="56">
        <v>12</v>
      </c>
      <c r="AZ32" s="56">
        <v>18.8</v>
      </c>
      <c r="BA32" s="56">
        <v>191.4</v>
      </c>
      <c r="BB32" s="56">
        <v>1.1000000000000001</v>
      </c>
      <c r="BC32" s="56">
        <v>39.5</v>
      </c>
      <c r="BD32" s="56">
        <v>120.6</v>
      </c>
      <c r="BE32" s="56">
        <v>340.9</v>
      </c>
      <c r="BF32" s="56">
        <v>190.8</v>
      </c>
      <c r="BG32" s="56">
        <v>388</v>
      </c>
      <c r="BH32" s="56">
        <v>108</v>
      </c>
      <c r="BI32" s="56">
        <v>57.6</v>
      </c>
      <c r="BJ32" s="56">
        <v>339.8</v>
      </c>
      <c r="BK32" s="56">
        <v>4</v>
      </c>
      <c r="BL32" s="56">
        <v>3.1</v>
      </c>
      <c r="BM32" s="56">
        <v>8.5</v>
      </c>
      <c r="BN32" s="56">
        <v>0</v>
      </c>
      <c r="BO32" s="56">
        <v>0</v>
      </c>
      <c r="BP32" s="82">
        <f t="shared" si="0"/>
        <v>10145.800000000001</v>
      </c>
      <c r="BQ32" s="56">
        <f t="shared" si="1"/>
        <v>320</v>
      </c>
      <c r="BR32" s="56">
        <v>320</v>
      </c>
      <c r="BS32" s="56">
        <v>0</v>
      </c>
      <c r="BT32" s="56">
        <v>0</v>
      </c>
      <c r="BU32" s="56">
        <f t="shared" si="2"/>
        <v>9522.1</v>
      </c>
      <c r="BV32" s="56">
        <v>9522.1</v>
      </c>
      <c r="BW32" s="56">
        <v>0</v>
      </c>
      <c r="BX32" s="56">
        <f t="shared" si="3"/>
        <v>732</v>
      </c>
      <c r="BY32" s="56">
        <v>346.6</v>
      </c>
      <c r="BZ32" s="56">
        <v>385.4</v>
      </c>
      <c r="CA32" s="82">
        <f t="shared" si="4"/>
        <v>10574.1</v>
      </c>
      <c r="CB32" s="82">
        <f t="shared" si="5"/>
        <v>20719.900000000001</v>
      </c>
    </row>
    <row r="33" spans="2:80" ht="13.5" thickBot="1" x14ac:dyDescent="0.25">
      <c r="B33" s="95" t="s">
        <v>396</v>
      </c>
      <c r="C33" s="56">
        <v>1615.9</v>
      </c>
      <c r="D33" s="56">
        <v>4.4000000000000004</v>
      </c>
      <c r="E33" s="56">
        <v>22.8</v>
      </c>
      <c r="F33" s="56">
        <v>180.4</v>
      </c>
      <c r="G33" s="56">
        <v>2453.3000000000002</v>
      </c>
      <c r="H33" s="56">
        <v>224.2</v>
      </c>
      <c r="I33" s="56">
        <v>259.60000000000002</v>
      </c>
      <c r="J33" s="56">
        <v>796.8</v>
      </c>
      <c r="K33" s="56">
        <v>147.4</v>
      </c>
      <c r="L33" s="56">
        <v>936.5</v>
      </c>
      <c r="M33" s="56">
        <v>1833.3</v>
      </c>
      <c r="N33" s="56">
        <v>322.2</v>
      </c>
      <c r="O33" s="56">
        <v>669.4</v>
      </c>
      <c r="P33" s="56">
        <v>1332.1</v>
      </c>
      <c r="Q33" s="56">
        <v>1707.9</v>
      </c>
      <c r="R33" s="56">
        <v>671.6</v>
      </c>
      <c r="S33" s="56">
        <v>39.799999999999997</v>
      </c>
      <c r="T33" s="56">
        <v>193</v>
      </c>
      <c r="U33" s="56">
        <v>146.6</v>
      </c>
      <c r="V33" s="56">
        <v>706.5</v>
      </c>
      <c r="W33" s="56">
        <v>115.1</v>
      </c>
      <c r="X33" s="56">
        <v>144.69999999999999</v>
      </c>
      <c r="Y33" s="56">
        <v>98.9</v>
      </c>
      <c r="Z33" s="56">
        <v>9444.2000000000007</v>
      </c>
      <c r="AA33" s="56">
        <v>302.10000000000002</v>
      </c>
      <c r="AB33" s="56">
        <v>333.6</v>
      </c>
      <c r="AC33" s="56">
        <v>588.6</v>
      </c>
      <c r="AD33" s="56">
        <v>382.1</v>
      </c>
      <c r="AE33" s="56">
        <v>1234.3</v>
      </c>
      <c r="AF33" s="56">
        <v>2694.7</v>
      </c>
      <c r="AG33" s="56">
        <v>811.1</v>
      </c>
      <c r="AH33" s="56">
        <v>13.1</v>
      </c>
      <c r="AI33" s="56">
        <v>2</v>
      </c>
      <c r="AJ33" s="56">
        <v>990.8</v>
      </c>
      <c r="AK33" s="56">
        <v>42.2</v>
      </c>
      <c r="AL33" s="56">
        <v>2593.1</v>
      </c>
      <c r="AM33" s="56">
        <v>53.8</v>
      </c>
      <c r="AN33" s="56">
        <v>123.7</v>
      </c>
      <c r="AO33" s="56">
        <v>1445.2</v>
      </c>
      <c r="AP33" s="56">
        <v>244.6</v>
      </c>
      <c r="AQ33" s="56">
        <v>17.2</v>
      </c>
      <c r="AR33" s="56">
        <v>2.4</v>
      </c>
      <c r="AS33" s="56">
        <v>6.7</v>
      </c>
      <c r="AT33" s="56">
        <v>633.79999999999995</v>
      </c>
      <c r="AU33" s="56">
        <v>0</v>
      </c>
      <c r="AV33" s="56">
        <v>531.4</v>
      </c>
      <c r="AW33" s="56">
        <v>169.4</v>
      </c>
      <c r="AX33" s="56">
        <v>58.9</v>
      </c>
      <c r="AY33" s="56">
        <v>78.099999999999994</v>
      </c>
      <c r="AZ33" s="56">
        <v>110.3</v>
      </c>
      <c r="BA33" s="56">
        <v>71.099999999999994</v>
      </c>
      <c r="BB33" s="56">
        <v>13.9</v>
      </c>
      <c r="BC33" s="56">
        <v>48.4</v>
      </c>
      <c r="BD33" s="56">
        <v>303.89999999999998</v>
      </c>
      <c r="BE33" s="56">
        <v>1526.9</v>
      </c>
      <c r="BF33" s="56">
        <v>667.7</v>
      </c>
      <c r="BG33" s="56">
        <v>1227.3</v>
      </c>
      <c r="BH33" s="56">
        <v>920.1</v>
      </c>
      <c r="BI33" s="56">
        <v>221.4</v>
      </c>
      <c r="BJ33" s="56">
        <v>381.1</v>
      </c>
      <c r="BK33" s="56">
        <v>120.1</v>
      </c>
      <c r="BL33" s="56">
        <v>31</v>
      </c>
      <c r="BM33" s="56">
        <v>270.10000000000002</v>
      </c>
      <c r="BN33" s="56">
        <v>0</v>
      </c>
      <c r="BO33" s="56">
        <v>0</v>
      </c>
      <c r="BP33" s="82">
        <f t="shared" si="0"/>
        <v>43332.799999999996</v>
      </c>
      <c r="BQ33" s="56">
        <f t="shared" si="1"/>
        <v>24967.9</v>
      </c>
      <c r="BR33" s="56">
        <v>24901.9</v>
      </c>
      <c r="BS33" s="56">
        <v>1.2</v>
      </c>
      <c r="BT33" s="56">
        <v>64.8</v>
      </c>
      <c r="BU33" s="56">
        <f t="shared" si="2"/>
        <v>-419.4</v>
      </c>
      <c r="BV33" s="56">
        <v>0</v>
      </c>
      <c r="BW33" s="56">
        <v>-419.4</v>
      </c>
      <c r="BX33" s="56">
        <f t="shared" si="3"/>
        <v>970.19999999999993</v>
      </c>
      <c r="BY33" s="56">
        <v>893.4</v>
      </c>
      <c r="BZ33" s="56">
        <v>76.8</v>
      </c>
      <c r="CA33" s="82">
        <f t="shared" si="4"/>
        <v>25518.7</v>
      </c>
      <c r="CB33" s="82">
        <f t="shared" si="5"/>
        <v>68851.5</v>
      </c>
    </row>
    <row r="34" spans="2:80" ht="13.5" thickBot="1" x14ac:dyDescent="0.25">
      <c r="B34" s="95" t="s">
        <v>397</v>
      </c>
      <c r="C34" s="56">
        <v>506.5</v>
      </c>
      <c r="D34" s="56">
        <v>0</v>
      </c>
      <c r="E34" s="56">
        <v>5.3</v>
      </c>
      <c r="F34" s="56">
        <v>1.6</v>
      </c>
      <c r="G34" s="56">
        <v>144.30000000000001</v>
      </c>
      <c r="H34" s="56">
        <v>7</v>
      </c>
      <c r="I34" s="56">
        <v>3.5</v>
      </c>
      <c r="J34" s="56">
        <v>11</v>
      </c>
      <c r="K34" s="56">
        <v>3.7</v>
      </c>
      <c r="L34" s="56">
        <v>63.5</v>
      </c>
      <c r="M34" s="56">
        <v>74.900000000000006</v>
      </c>
      <c r="N34" s="56">
        <v>33</v>
      </c>
      <c r="O34" s="56">
        <v>9.5</v>
      </c>
      <c r="P34" s="56">
        <v>12.6</v>
      </c>
      <c r="Q34" s="56">
        <v>18.7</v>
      </c>
      <c r="R34" s="56">
        <v>19.600000000000001</v>
      </c>
      <c r="S34" s="56">
        <v>2.6</v>
      </c>
      <c r="T34" s="56">
        <v>3.8</v>
      </c>
      <c r="U34" s="56">
        <v>62.8</v>
      </c>
      <c r="V34" s="56">
        <v>15</v>
      </c>
      <c r="W34" s="56">
        <v>2.9</v>
      </c>
      <c r="X34" s="56">
        <v>6.5</v>
      </c>
      <c r="Y34" s="56">
        <v>6.2</v>
      </c>
      <c r="Z34" s="56">
        <v>248.3</v>
      </c>
      <c r="AA34" s="56">
        <v>1684.6</v>
      </c>
      <c r="AB34" s="56">
        <v>1189.3</v>
      </c>
      <c r="AC34" s="56">
        <v>74.099999999999994</v>
      </c>
      <c r="AD34" s="56">
        <v>34.4</v>
      </c>
      <c r="AE34" s="56">
        <v>88.9</v>
      </c>
      <c r="AF34" s="56">
        <v>197</v>
      </c>
      <c r="AG34" s="56">
        <v>5.2</v>
      </c>
      <c r="AH34" s="56">
        <v>0.2</v>
      </c>
      <c r="AI34" s="56">
        <v>0.1</v>
      </c>
      <c r="AJ34" s="56">
        <v>36.200000000000003</v>
      </c>
      <c r="AK34" s="56">
        <v>3.1</v>
      </c>
      <c r="AL34" s="56">
        <v>401.7</v>
      </c>
      <c r="AM34" s="56">
        <v>2.4</v>
      </c>
      <c r="AN34" s="56">
        <v>5</v>
      </c>
      <c r="AO34" s="56">
        <v>11.6</v>
      </c>
      <c r="AP34" s="56">
        <v>8.6999999999999993</v>
      </c>
      <c r="AQ34" s="56">
        <v>20.8</v>
      </c>
      <c r="AR34" s="56">
        <v>1.8</v>
      </c>
      <c r="AS34" s="56">
        <v>7.8</v>
      </c>
      <c r="AT34" s="56">
        <v>104.3</v>
      </c>
      <c r="AU34" s="56">
        <v>0</v>
      </c>
      <c r="AV34" s="56">
        <v>45.2</v>
      </c>
      <c r="AW34" s="56">
        <v>8</v>
      </c>
      <c r="AX34" s="56">
        <v>2.7</v>
      </c>
      <c r="AY34" s="56">
        <v>6.5</v>
      </c>
      <c r="AZ34" s="56">
        <v>3.5</v>
      </c>
      <c r="BA34" s="56">
        <v>6.2</v>
      </c>
      <c r="BB34" s="56">
        <v>2</v>
      </c>
      <c r="BC34" s="56">
        <v>5.2</v>
      </c>
      <c r="BD34" s="56">
        <v>22.6</v>
      </c>
      <c r="BE34" s="56">
        <v>145.9</v>
      </c>
      <c r="BF34" s="56">
        <v>80.8</v>
      </c>
      <c r="BG34" s="56">
        <v>153.9</v>
      </c>
      <c r="BH34" s="56">
        <v>90.2</v>
      </c>
      <c r="BI34" s="56">
        <v>15.8</v>
      </c>
      <c r="BJ34" s="56">
        <v>82.6</v>
      </c>
      <c r="BK34" s="56">
        <v>38.6</v>
      </c>
      <c r="BL34" s="56">
        <v>3.2</v>
      </c>
      <c r="BM34" s="56">
        <v>26.9</v>
      </c>
      <c r="BN34" s="56">
        <v>0</v>
      </c>
      <c r="BO34" s="56">
        <v>0</v>
      </c>
      <c r="BP34" s="82">
        <f t="shared" si="0"/>
        <v>5879.7999999999993</v>
      </c>
      <c r="BQ34" s="56">
        <f t="shared" si="1"/>
        <v>4612.9000000000005</v>
      </c>
      <c r="BR34" s="56">
        <v>3714.3</v>
      </c>
      <c r="BS34" s="56">
        <v>0</v>
      </c>
      <c r="BT34" s="56">
        <v>898.6</v>
      </c>
      <c r="BU34" s="56">
        <f t="shared" si="2"/>
        <v>-0.1</v>
      </c>
      <c r="BV34" s="56">
        <v>0</v>
      </c>
      <c r="BW34" s="56">
        <v>-0.1</v>
      </c>
      <c r="BX34" s="56">
        <f t="shared" si="3"/>
        <v>18.100000000000001</v>
      </c>
      <c r="BY34" s="56">
        <v>8.6</v>
      </c>
      <c r="BZ34" s="56">
        <v>9.5</v>
      </c>
      <c r="CA34" s="82">
        <f t="shared" si="4"/>
        <v>4630.9000000000005</v>
      </c>
      <c r="CB34" s="82">
        <f t="shared" si="5"/>
        <v>10510.7</v>
      </c>
    </row>
    <row r="35" spans="2:80" ht="36.75" thickBot="1" x14ac:dyDescent="0.25">
      <c r="B35" s="95" t="s">
        <v>398</v>
      </c>
      <c r="C35" s="56">
        <v>15.8</v>
      </c>
      <c r="D35" s="56">
        <v>0</v>
      </c>
      <c r="E35" s="56">
        <v>7.8</v>
      </c>
      <c r="F35" s="56">
        <v>53.7</v>
      </c>
      <c r="G35" s="56">
        <v>362.7</v>
      </c>
      <c r="H35" s="56">
        <v>47.4</v>
      </c>
      <c r="I35" s="56">
        <v>40.200000000000003</v>
      </c>
      <c r="J35" s="56">
        <v>247.6</v>
      </c>
      <c r="K35" s="56">
        <v>34.799999999999997</v>
      </c>
      <c r="L35" s="56">
        <v>187</v>
      </c>
      <c r="M35" s="56">
        <v>603</v>
      </c>
      <c r="N35" s="56">
        <v>75</v>
      </c>
      <c r="O35" s="56">
        <v>260.3</v>
      </c>
      <c r="P35" s="56">
        <v>360.4</v>
      </c>
      <c r="Q35" s="56">
        <v>2857.9</v>
      </c>
      <c r="R35" s="56">
        <v>371.7</v>
      </c>
      <c r="S35" s="56">
        <v>17.899999999999999</v>
      </c>
      <c r="T35" s="56">
        <v>87.2</v>
      </c>
      <c r="U35" s="56">
        <v>78.3</v>
      </c>
      <c r="V35" s="56">
        <v>106.6</v>
      </c>
      <c r="W35" s="56">
        <v>57.1</v>
      </c>
      <c r="X35" s="56">
        <v>64.099999999999994</v>
      </c>
      <c r="Y35" s="56">
        <v>69.8</v>
      </c>
      <c r="Z35" s="56">
        <v>280.39999999999998</v>
      </c>
      <c r="AA35" s="56">
        <v>85</v>
      </c>
      <c r="AB35" s="56">
        <v>5418.2</v>
      </c>
      <c r="AC35" s="56">
        <v>453.2</v>
      </c>
      <c r="AD35" s="56">
        <v>46.7</v>
      </c>
      <c r="AE35" s="56">
        <v>351.4</v>
      </c>
      <c r="AF35" s="56">
        <v>130.1</v>
      </c>
      <c r="AG35" s="56">
        <v>125.1</v>
      </c>
      <c r="AH35" s="56">
        <v>7.7</v>
      </c>
      <c r="AI35" s="56">
        <v>59.6</v>
      </c>
      <c r="AJ35" s="56">
        <v>87.4</v>
      </c>
      <c r="AK35" s="56">
        <v>8.4</v>
      </c>
      <c r="AL35" s="56">
        <v>113.5</v>
      </c>
      <c r="AM35" s="56">
        <v>18.5</v>
      </c>
      <c r="AN35" s="56">
        <v>25.1</v>
      </c>
      <c r="AO35" s="56">
        <v>128</v>
      </c>
      <c r="AP35" s="56">
        <v>143.1</v>
      </c>
      <c r="AQ35" s="56">
        <v>0</v>
      </c>
      <c r="AR35" s="56">
        <v>0</v>
      </c>
      <c r="AS35" s="56">
        <v>0</v>
      </c>
      <c r="AT35" s="56">
        <v>137.9</v>
      </c>
      <c r="AU35" s="56">
        <v>0</v>
      </c>
      <c r="AV35" s="56">
        <v>187</v>
      </c>
      <c r="AW35" s="56">
        <v>50.8</v>
      </c>
      <c r="AX35" s="56">
        <v>16.100000000000001</v>
      </c>
      <c r="AY35" s="56">
        <v>33.6</v>
      </c>
      <c r="AZ35" s="56">
        <v>19.899999999999999</v>
      </c>
      <c r="BA35" s="56">
        <v>35.1</v>
      </c>
      <c r="BB35" s="56">
        <v>6.1</v>
      </c>
      <c r="BC35" s="56">
        <v>7.7</v>
      </c>
      <c r="BD35" s="56">
        <v>62.8</v>
      </c>
      <c r="BE35" s="56">
        <v>64.599999999999994</v>
      </c>
      <c r="BF35" s="56">
        <v>15.9</v>
      </c>
      <c r="BG35" s="56">
        <v>62.5</v>
      </c>
      <c r="BH35" s="56">
        <v>274.60000000000002</v>
      </c>
      <c r="BI35" s="56">
        <v>53.9</v>
      </c>
      <c r="BJ35" s="56">
        <v>59.2</v>
      </c>
      <c r="BK35" s="56">
        <v>35</v>
      </c>
      <c r="BL35" s="56">
        <v>3.2</v>
      </c>
      <c r="BM35" s="56">
        <v>9.1</v>
      </c>
      <c r="BN35" s="56">
        <v>0</v>
      </c>
      <c r="BO35" s="56">
        <v>0</v>
      </c>
      <c r="BP35" s="82">
        <f t="shared" si="0"/>
        <v>14622.700000000006</v>
      </c>
      <c r="BQ35" s="56">
        <f t="shared" si="1"/>
        <v>7367.9</v>
      </c>
      <c r="BR35" s="56">
        <v>2871.2</v>
      </c>
      <c r="BS35" s="56">
        <v>6.9</v>
      </c>
      <c r="BT35" s="56">
        <v>4489.8</v>
      </c>
      <c r="BU35" s="56">
        <f t="shared" si="2"/>
        <v>44</v>
      </c>
      <c r="BV35" s="56">
        <v>48.5</v>
      </c>
      <c r="BW35" s="56">
        <v>-4.5</v>
      </c>
      <c r="BX35" s="56">
        <f t="shared" si="3"/>
        <v>1447.1999999999998</v>
      </c>
      <c r="BY35" s="56">
        <v>754.3</v>
      </c>
      <c r="BZ35" s="56">
        <v>692.9</v>
      </c>
      <c r="CA35" s="82">
        <f t="shared" si="4"/>
        <v>8859.0999999999985</v>
      </c>
      <c r="CB35" s="82">
        <f t="shared" si="5"/>
        <v>23481.800000000003</v>
      </c>
    </row>
    <row r="36" spans="2:80" ht="13.5" thickBot="1" x14ac:dyDescent="0.25">
      <c r="B36" s="95" t="s">
        <v>399</v>
      </c>
      <c r="C36" s="56">
        <v>403.9</v>
      </c>
      <c r="D36" s="56">
        <v>2</v>
      </c>
      <c r="E36" s="56">
        <v>2.7</v>
      </c>
      <c r="F36" s="56">
        <v>65.2</v>
      </c>
      <c r="G36" s="56">
        <v>612</v>
      </c>
      <c r="H36" s="56">
        <v>62.4</v>
      </c>
      <c r="I36" s="56">
        <v>6.2</v>
      </c>
      <c r="J36" s="56">
        <v>66.7</v>
      </c>
      <c r="K36" s="56">
        <v>31.9</v>
      </c>
      <c r="L36" s="56">
        <v>70.2</v>
      </c>
      <c r="M36" s="56">
        <v>252.1</v>
      </c>
      <c r="N36" s="56">
        <v>129.30000000000001</v>
      </c>
      <c r="O36" s="56">
        <v>132.80000000000001</v>
      </c>
      <c r="P36" s="56">
        <v>256.39999999999998</v>
      </c>
      <c r="Q36" s="56">
        <v>83.1</v>
      </c>
      <c r="R36" s="56">
        <v>140.1</v>
      </c>
      <c r="S36" s="56">
        <v>27.7</v>
      </c>
      <c r="T36" s="56">
        <v>16.7</v>
      </c>
      <c r="U36" s="56">
        <v>117.4</v>
      </c>
      <c r="V36" s="56">
        <v>15.8</v>
      </c>
      <c r="W36" s="56">
        <v>90.8</v>
      </c>
      <c r="X36" s="56">
        <v>53.7</v>
      </c>
      <c r="Y36" s="56">
        <v>217.4</v>
      </c>
      <c r="Z36" s="56">
        <v>630.29999999999995</v>
      </c>
      <c r="AA36" s="56">
        <v>65.7</v>
      </c>
      <c r="AB36" s="56">
        <v>230.9</v>
      </c>
      <c r="AC36" s="56">
        <v>29599.3</v>
      </c>
      <c r="AD36" s="56">
        <v>173.9</v>
      </c>
      <c r="AE36" s="56">
        <v>940.7</v>
      </c>
      <c r="AF36" s="56">
        <v>930.1</v>
      </c>
      <c r="AG36" s="56">
        <v>854.1</v>
      </c>
      <c r="AH36" s="56">
        <v>23.5</v>
      </c>
      <c r="AI36" s="56">
        <v>90.6</v>
      </c>
      <c r="AJ36" s="56">
        <v>759.1</v>
      </c>
      <c r="AK36" s="56">
        <v>35.1</v>
      </c>
      <c r="AL36" s="56">
        <v>596.70000000000005</v>
      </c>
      <c r="AM36" s="56">
        <v>11.2</v>
      </c>
      <c r="AN36" s="56">
        <v>52</v>
      </c>
      <c r="AO36" s="56">
        <v>384.7</v>
      </c>
      <c r="AP36" s="56">
        <v>520</v>
      </c>
      <c r="AQ36" s="56">
        <v>172.6</v>
      </c>
      <c r="AR36" s="56">
        <v>117.1</v>
      </c>
      <c r="AS36" s="56">
        <v>93.4</v>
      </c>
      <c r="AT36" s="56">
        <v>1606</v>
      </c>
      <c r="AU36" s="56">
        <v>2983.1</v>
      </c>
      <c r="AV36" s="56">
        <v>161</v>
      </c>
      <c r="AW36" s="56">
        <v>170.8</v>
      </c>
      <c r="AX36" s="56">
        <v>30.2</v>
      </c>
      <c r="AY36" s="56">
        <v>67.5</v>
      </c>
      <c r="AZ36" s="56">
        <v>45</v>
      </c>
      <c r="BA36" s="56">
        <v>267.39999999999998</v>
      </c>
      <c r="BB36" s="56">
        <v>8.6999999999999993</v>
      </c>
      <c r="BC36" s="56">
        <v>32.700000000000003</v>
      </c>
      <c r="BD36" s="56">
        <v>213.8</v>
      </c>
      <c r="BE36" s="56">
        <v>1167.0999999999999</v>
      </c>
      <c r="BF36" s="56">
        <v>735.2</v>
      </c>
      <c r="BG36" s="56">
        <v>352.6</v>
      </c>
      <c r="BH36" s="56">
        <v>725.4</v>
      </c>
      <c r="BI36" s="56">
        <v>77.7</v>
      </c>
      <c r="BJ36" s="56">
        <v>101.6</v>
      </c>
      <c r="BK36" s="56">
        <v>63.2</v>
      </c>
      <c r="BL36" s="56">
        <v>0.2</v>
      </c>
      <c r="BM36" s="56">
        <v>65.099999999999994</v>
      </c>
      <c r="BN36" s="56">
        <v>0</v>
      </c>
      <c r="BO36" s="56">
        <v>0</v>
      </c>
      <c r="BP36" s="82">
        <f t="shared" si="0"/>
        <v>48011.799999999959</v>
      </c>
      <c r="BQ36" s="56">
        <f t="shared" si="1"/>
        <v>7544.9999999999991</v>
      </c>
      <c r="BR36" s="56">
        <v>5201.3999999999996</v>
      </c>
      <c r="BS36" s="56">
        <v>1.4</v>
      </c>
      <c r="BT36" s="56">
        <v>2342.1999999999998</v>
      </c>
      <c r="BU36" s="56">
        <f t="shared" si="2"/>
        <v>100818.4</v>
      </c>
      <c r="BV36" s="56">
        <v>100515.2</v>
      </c>
      <c r="BW36" s="56">
        <v>303.2</v>
      </c>
      <c r="BX36" s="56">
        <f t="shared" si="3"/>
        <v>768.4</v>
      </c>
      <c r="BY36" s="56">
        <v>295</v>
      </c>
      <c r="BZ36" s="56">
        <v>473.4</v>
      </c>
      <c r="CA36" s="82">
        <f t="shared" si="4"/>
        <v>109131.79999999999</v>
      </c>
      <c r="CB36" s="82">
        <f t="shared" si="5"/>
        <v>157143.59999999995</v>
      </c>
    </row>
    <row r="37" spans="2:80" ht="24.75" thickBot="1" x14ac:dyDescent="0.25">
      <c r="B37" s="95" t="s">
        <v>400</v>
      </c>
      <c r="C37" s="56">
        <v>610.5</v>
      </c>
      <c r="D37" s="56">
        <v>35.9</v>
      </c>
      <c r="E37" s="56">
        <v>2.6</v>
      </c>
      <c r="F37" s="56">
        <v>25.1</v>
      </c>
      <c r="G37" s="56">
        <v>60.4</v>
      </c>
      <c r="H37" s="56">
        <v>3.4</v>
      </c>
      <c r="I37" s="56">
        <v>9.4</v>
      </c>
      <c r="J37" s="56">
        <v>13.4</v>
      </c>
      <c r="K37" s="56">
        <v>1.6</v>
      </c>
      <c r="L37" s="56">
        <v>12.5</v>
      </c>
      <c r="M37" s="56">
        <v>12.3</v>
      </c>
      <c r="N37" s="56">
        <v>36.200000000000003</v>
      </c>
      <c r="O37" s="56">
        <v>10.3</v>
      </c>
      <c r="P37" s="56">
        <v>22</v>
      </c>
      <c r="Q37" s="56">
        <v>36.4</v>
      </c>
      <c r="R37" s="56">
        <v>13</v>
      </c>
      <c r="S37" s="56">
        <v>0.4</v>
      </c>
      <c r="T37" s="56">
        <v>6.5</v>
      </c>
      <c r="U37" s="56">
        <v>6.6</v>
      </c>
      <c r="V37" s="56">
        <v>23.9</v>
      </c>
      <c r="W37" s="56">
        <v>10.1</v>
      </c>
      <c r="X37" s="56">
        <v>3.4</v>
      </c>
      <c r="Y37" s="56">
        <v>30.1</v>
      </c>
      <c r="Z37" s="56">
        <v>28.9</v>
      </c>
      <c r="AA37" s="56">
        <v>47.1</v>
      </c>
      <c r="AB37" s="56">
        <v>198.3</v>
      </c>
      <c r="AC37" s="56">
        <v>18.3</v>
      </c>
      <c r="AD37" s="56">
        <v>130.69999999999999</v>
      </c>
      <c r="AE37" s="56">
        <v>287.7</v>
      </c>
      <c r="AF37" s="56">
        <v>49.5</v>
      </c>
      <c r="AG37" s="56">
        <v>813.2</v>
      </c>
      <c r="AH37" s="56">
        <v>1.2</v>
      </c>
      <c r="AI37" s="56">
        <v>7.6</v>
      </c>
      <c r="AJ37" s="56">
        <v>10.8</v>
      </c>
      <c r="AK37" s="56">
        <v>11.9</v>
      </c>
      <c r="AL37" s="56">
        <v>78.2</v>
      </c>
      <c r="AM37" s="56">
        <v>0.5</v>
      </c>
      <c r="AN37" s="56">
        <v>2</v>
      </c>
      <c r="AO37" s="56">
        <v>8.6</v>
      </c>
      <c r="AP37" s="56">
        <v>44</v>
      </c>
      <c r="AQ37" s="56">
        <v>30.5</v>
      </c>
      <c r="AR37" s="56">
        <v>14.2</v>
      </c>
      <c r="AS37" s="56">
        <v>152.19999999999999</v>
      </c>
      <c r="AT37" s="56">
        <v>8.5</v>
      </c>
      <c r="AU37" s="56">
        <v>0</v>
      </c>
      <c r="AV37" s="56">
        <v>94.8</v>
      </c>
      <c r="AW37" s="56">
        <v>4.4000000000000004</v>
      </c>
      <c r="AX37" s="56">
        <v>14.1</v>
      </c>
      <c r="AY37" s="56">
        <v>3</v>
      </c>
      <c r="AZ37" s="56">
        <v>2.8</v>
      </c>
      <c r="BA37" s="56">
        <v>49</v>
      </c>
      <c r="BB37" s="56">
        <v>0.7</v>
      </c>
      <c r="BC37" s="56">
        <v>0</v>
      </c>
      <c r="BD37" s="56">
        <v>12.6</v>
      </c>
      <c r="BE37" s="56">
        <v>145.69999999999999</v>
      </c>
      <c r="BF37" s="56">
        <v>46.4</v>
      </c>
      <c r="BG37" s="56">
        <v>76.5</v>
      </c>
      <c r="BH37" s="56">
        <v>5.8</v>
      </c>
      <c r="BI37" s="56">
        <v>25.7</v>
      </c>
      <c r="BJ37" s="56">
        <v>17.899999999999999</v>
      </c>
      <c r="BK37" s="56">
        <v>0</v>
      </c>
      <c r="BL37" s="56">
        <v>0.5</v>
      </c>
      <c r="BM37" s="56">
        <v>2.2000000000000002</v>
      </c>
      <c r="BN37" s="56">
        <v>0</v>
      </c>
      <c r="BO37" s="56">
        <v>0</v>
      </c>
      <c r="BP37" s="82">
        <f t="shared" si="0"/>
        <v>3431.9999999999991</v>
      </c>
      <c r="BQ37" s="56">
        <f t="shared" si="1"/>
        <v>14314.1</v>
      </c>
      <c r="BR37" s="56">
        <v>14314.1</v>
      </c>
      <c r="BS37" s="56">
        <v>0</v>
      </c>
      <c r="BT37" s="56">
        <v>0</v>
      </c>
      <c r="BU37" s="56">
        <f t="shared" si="2"/>
        <v>0</v>
      </c>
      <c r="BV37" s="56">
        <v>0</v>
      </c>
      <c r="BW37" s="56">
        <v>0</v>
      </c>
      <c r="BX37" s="56">
        <f t="shared" si="3"/>
        <v>3.9</v>
      </c>
      <c r="BY37" s="56">
        <v>2.2999999999999998</v>
      </c>
      <c r="BZ37" s="56">
        <v>1.6</v>
      </c>
      <c r="CA37" s="82">
        <f t="shared" si="4"/>
        <v>14318</v>
      </c>
      <c r="CB37" s="82">
        <f t="shared" si="5"/>
        <v>17750</v>
      </c>
    </row>
    <row r="38" spans="2:80" ht="24.75" thickBot="1" x14ac:dyDescent="0.25">
      <c r="B38" s="95" t="s">
        <v>710</v>
      </c>
      <c r="C38" s="56">
        <v>23.9</v>
      </c>
      <c r="D38" s="56">
        <v>0</v>
      </c>
      <c r="E38" s="56">
        <v>3.3</v>
      </c>
      <c r="F38" s="56">
        <v>5.8</v>
      </c>
      <c r="G38" s="56">
        <v>373.6</v>
      </c>
      <c r="H38" s="56">
        <v>76.3</v>
      </c>
      <c r="I38" s="56">
        <v>39.5</v>
      </c>
      <c r="J38" s="56">
        <v>122.9</v>
      </c>
      <c r="K38" s="56">
        <v>38.799999999999997</v>
      </c>
      <c r="L38" s="56">
        <v>1.7</v>
      </c>
      <c r="M38" s="56">
        <v>488.4</v>
      </c>
      <c r="N38" s="56">
        <v>313.5</v>
      </c>
      <c r="O38" s="56">
        <v>116</v>
      </c>
      <c r="P38" s="56">
        <v>157.4</v>
      </c>
      <c r="Q38" s="56">
        <v>93.4</v>
      </c>
      <c r="R38" s="56">
        <v>98.6</v>
      </c>
      <c r="S38" s="56">
        <v>11.9</v>
      </c>
      <c r="T38" s="56">
        <v>93.1</v>
      </c>
      <c r="U38" s="56">
        <v>147.9</v>
      </c>
      <c r="V38" s="56">
        <v>11.1</v>
      </c>
      <c r="W38" s="56">
        <v>88.4</v>
      </c>
      <c r="X38" s="56">
        <v>117.1</v>
      </c>
      <c r="Y38" s="56">
        <v>2.2999999999999998</v>
      </c>
      <c r="Z38" s="56">
        <v>0</v>
      </c>
      <c r="AA38" s="56">
        <v>0</v>
      </c>
      <c r="AB38" s="56">
        <v>0</v>
      </c>
      <c r="AC38" s="56">
        <v>34.700000000000003</v>
      </c>
      <c r="AD38" s="56">
        <v>0</v>
      </c>
      <c r="AE38" s="56">
        <v>5300.7</v>
      </c>
      <c r="AF38" s="56">
        <v>1356.1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52.3</v>
      </c>
      <c r="AN38" s="56">
        <v>67.900000000000006</v>
      </c>
      <c r="AO38" s="56">
        <v>0</v>
      </c>
      <c r="AP38" s="56">
        <v>0</v>
      </c>
      <c r="AQ38" s="56">
        <v>0</v>
      </c>
      <c r="AR38" s="56">
        <v>0</v>
      </c>
      <c r="AS38" s="56">
        <v>0</v>
      </c>
      <c r="AT38" s="56">
        <v>0</v>
      </c>
      <c r="AU38" s="56">
        <v>0</v>
      </c>
      <c r="AV38" s="56">
        <v>0</v>
      </c>
      <c r="AW38" s="56">
        <v>0</v>
      </c>
      <c r="AX38" s="56">
        <v>0</v>
      </c>
      <c r="AY38" s="56">
        <v>0</v>
      </c>
      <c r="AZ38" s="56">
        <v>0</v>
      </c>
      <c r="BA38" s="56">
        <v>0</v>
      </c>
      <c r="BB38" s="56">
        <v>0</v>
      </c>
      <c r="BC38" s="56">
        <v>0</v>
      </c>
      <c r="BD38" s="56">
        <v>0</v>
      </c>
      <c r="BE38" s="56">
        <v>27.7</v>
      </c>
      <c r="BF38" s="56">
        <v>0</v>
      </c>
      <c r="BG38" s="56">
        <v>0</v>
      </c>
      <c r="BH38" s="56">
        <v>0</v>
      </c>
      <c r="BI38" s="56">
        <v>0</v>
      </c>
      <c r="BJ38" s="56">
        <v>0</v>
      </c>
      <c r="BK38" s="56">
        <v>0</v>
      </c>
      <c r="BL38" s="56">
        <v>0</v>
      </c>
      <c r="BM38" s="56">
        <v>0</v>
      </c>
      <c r="BN38" s="56">
        <v>0</v>
      </c>
      <c r="BO38" s="56">
        <v>0</v>
      </c>
      <c r="BP38" s="82">
        <f t="shared" si="0"/>
        <v>9264.2999999999993</v>
      </c>
      <c r="BQ38" s="56">
        <f t="shared" si="1"/>
        <v>0</v>
      </c>
      <c r="BR38" s="56">
        <v>0</v>
      </c>
      <c r="BS38" s="56">
        <v>0</v>
      </c>
      <c r="BT38" s="56">
        <v>0</v>
      </c>
      <c r="BU38" s="56">
        <f t="shared" si="2"/>
        <v>0</v>
      </c>
      <c r="BV38" s="56">
        <v>0</v>
      </c>
      <c r="BW38" s="56">
        <v>0</v>
      </c>
      <c r="BX38" s="56">
        <f t="shared" si="3"/>
        <v>1475.8999999999999</v>
      </c>
      <c r="BY38" s="56">
        <v>915.59999999999991</v>
      </c>
      <c r="BZ38" s="56">
        <v>560.29999999999995</v>
      </c>
      <c r="CA38" s="82">
        <f t="shared" si="4"/>
        <v>1475.8999999999999</v>
      </c>
      <c r="CB38" s="82">
        <f t="shared" si="5"/>
        <v>10740.199999999999</v>
      </c>
    </row>
    <row r="39" spans="2:80" ht="13.5" thickBot="1" x14ac:dyDescent="0.25">
      <c r="B39" s="95" t="s">
        <v>401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>
        <v>0</v>
      </c>
      <c r="AP39" s="56">
        <v>0</v>
      </c>
      <c r="AQ39" s="56">
        <v>0</v>
      </c>
      <c r="AR39" s="56">
        <v>0</v>
      </c>
      <c r="AS39" s="56">
        <v>0</v>
      </c>
      <c r="AT39" s="56">
        <v>0</v>
      </c>
      <c r="AU39" s="56">
        <v>0</v>
      </c>
      <c r="AV39" s="56">
        <v>0</v>
      </c>
      <c r="AW39" s="56">
        <v>0</v>
      </c>
      <c r="AX39" s="56">
        <v>0</v>
      </c>
      <c r="AY39" s="56">
        <v>0</v>
      </c>
      <c r="AZ39" s="56">
        <v>0</v>
      </c>
      <c r="BA39" s="56">
        <v>0</v>
      </c>
      <c r="BB39" s="56">
        <v>0</v>
      </c>
      <c r="BC39" s="56">
        <v>0</v>
      </c>
      <c r="BD39" s="56">
        <v>0</v>
      </c>
      <c r="BE39" s="56">
        <v>0</v>
      </c>
      <c r="BF39" s="56">
        <v>0</v>
      </c>
      <c r="BG39" s="56">
        <v>0</v>
      </c>
      <c r="BH39" s="56">
        <v>0</v>
      </c>
      <c r="BI39" s="56">
        <v>0</v>
      </c>
      <c r="BJ39" s="56">
        <v>0</v>
      </c>
      <c r="BK39" s="56">
        <v>0</v>
      </c>
      <c r="BL39" s="56">
        <v>0</v>
      </c>
      <c r="BM39" s="56">
        <v>0</v>
      </c>
      <c r="BN39" s="56">
        <v>0</v>
      </c>
      <c r="BO39" s="56">
        <v>0</v>
      </c>
      <c r="BP39" s="82">
        <f t="shared" si="0"/>
        <v>0</v>
      </c>
      <c r="BQ39" s="56">
        <f t="shared" si="1"/>
        <v>0</v>
      </c>
      <c r="BR39" s="56">
        <v>0</v>
      </c>
      <c r="BS39" s="56">
        <v>0</v>
      </c>
      <c r="BT39" s="56">
        <v>0</v>
      </c>
      <c r="BU39" s="56">
        <f t="shared" si="2"/>
        <v>0</v>
      </c>
      <c r="BV39" s="56">
        <v>0</v>
      </c>
      <c r="BW39" s="56">
        <v>0</v>
      </c>
      <c r="BX39" s="56">
        <f t="shared" si="3"/>
        <v>0</v>
      </c>
      <c r="BY39" s="56">
        <v>0</v>
      </c>
      <c r="BZ39" s="56">
        <v>0</v>
      </c>
      <c r="CA39" s="82">
        <f t="shared" si="4"/>
        <v>0</v>
      </c>
      <c r="CB39" s="82">
        <f t="shared" si="5"/>
        <v>0</v>
      </c>
    </row>
    <row r="40" spans="2:80" ht="13.5" thickBot="1" x14ac:dyDescent="0.25">
      <c r="B40" s="95" t="s">
        <v>402</v>
      </c>
      <c r="C40" s="56">
        <v>7.9</v>
      </c>
      <c r="D40" s="56">
        <v>0</v>
      </c>
      <c r="E40" s="56">
        <v>14.9</v>
      </c>
      <c r="F40" s="56">
        <v>279</v>
      </c>
      <c r="G40" s="56">
        <v>1308.5</v>
      </c>
      <c r="H40" s="56">
        <v>129.1</v>
      </c>
      <c r="I40" s="56">
        <v>92.1</v>
      </c>
      <c r="J40" s="56">
        <v>321.7</v>
      </c>
      <c r="K40" s="56">
        <v>35.1</v>
      </c>
      <c r="L40" s="56">
        <v>261.5</v>
      </c>
      <c r="M40" s="56">
        <v>694.7</v>
      </c>
      <c r="N40" s="56">
        <v>123.5</v>
      </c>
      <c r="O40" s="56">
        <v>318.2</v>
      </c>
      <c r="P40" s="56">
        <v>108.5</v>
      </c>
      <c r="Q40" s="56">
        <v>388.9</v>
      </c>
      <c r="R40" s="56">
        <v>234.5</v>
      </c>
      <c r="S40" s="56">
        <v>33.5</v>
      </c>
      <c r="T40" s="56">
        <v>54.7</v>
      </c>
      <c r="U40" s="56">
        <v>212.7</v>
      </c>
      <c r="V40" s="56">
        <v>125.3</v>
      </c>
      <c r="W40" s="56">
        <v>44.7</v>
      </c>
      <c r="X40" s="56">
        <v>127.3</v>
      </c>
      <c r="Y40" s="56">
        <v>33.799999999999997</v>
      </c>
      <c r="Z40" s="56">
        <v>70.2</v>
      </c>
      <c r="AA40" s="56">
        <v>10.3</v>
      </c>
      <c r="AB40" s="56">
        <v>285.8</v>
      </c>
      <c r="AC40" s="56">
        <v>165.1</v>
      </c>
      <c r="AD40" s="56">
        <v>244.4</v>
      </c>
      <c r="AE40" s="56">
        <v>5300.8</v>
      </c>
      <c r="AF40" s="56">
        <v>1104</v>
      </c>
      <c r="AG40" s="56">
        <v>5582.6</v>
      </c>
      <c r="AH40" s="56">
        <v>14.9</v>
      </c>
      <c r="AI40" s="56">
        <v>39.5</v>
      </c>
      <c r="AJ40" s="56">
        <v>7707.2</v>
      </c>
      <c r="AK40" s="56">
        <v>79.5</v>
      </c>
      <c r="AL40" s="56">
        <v>24</v>
      </c>
      <c r="AM40" s="56">
        <v>171.7</v>
      </c>
      <c r="AN40" s="56">
        <v>27.2</v>
      </c>
      <c r="AO40" s="56">
        <v>44.9</v>
      </c>
      <c r="AP40" s="56">
        <v>119.8</v>
      </c>
      <c r="AQ40" s="56">
        <v>40.799999999999997</v>
      </c>
      <c r="AR40" s="56">
        <v>23.6</v>
      </c>
      <c r="AS40" s="56">
        <v>10</v>
      </c>
      <c r="AT40" s="56">
        <v>44.7</v>
      </c>
      <c r="AU40" s="56">
        <v>0</v>
      </c>
      <c r="AV40" s="56">
        <v>70.8</v>
      </c>
      <c r="AW40" s="56">
        <v>66.599999999999994</v>
      </c>
      <c r="AX40" s="56">
        <v>14.4</v>
      </c>
      <c r="AY40" s="56">
        <v>53.2</v>
      </c>
      <c r="AZ40" s="56">
        <v>23</v>
      </c>
      <c r="BA40" s="56">
        <v>197.5</v>
      </c>
      <c r="BB40" s="56">
        <v>10.1</v>
      </c>
      <c r="BC40" s="56">
        <v>106</v>
      </c>
      <c r="BD40" s="56">
        <v>80.8</v>
      </c>
      <c r="BE40" s="56">
        <v>1583</v>
      </c>
      <c r="BF40" s="56">
        <v>57</v>
      </c>
      <c r="BG40" s="56">
        <v>95.1</v>
      </c>
      <c r="BH40" s="56">
        <v>36.200000000000003</v>
      </c>
      <c r="BI40" s="56">
        <v>15.9</v>
      </c>
      <c r="BJ40" s="56">
        <v>39.1</v>
      </c>
      <c r="BK40" s="56">
        <v>187.3</v>
      </c>
      <c r="BL40" s="56">
        <v>14.9</v>
      </c>
      <c r="BM40" s="56">
        <v>50.2</v>
      </c>
      <c r="BN40" s="56">
        <v>0</v>
      </c>
      <c r="BO40" s="56">
        <v>0</v>
      </c>
      <c r="BP40" s="82">
        <f t="shared" si="0"/>
        <v>28762.200000000004</v>
      </c>
      <c r="BQ40" s="56">
        <f t="shared" si="1"/>
        <v>7251</v>
      </c>
      <c r="BR40" s="56">
        <v>5561.6</v>
      </c>
      <c r="BS40" s="56">
        <v>0</v>
      </c>
      <c r="BT40" s="56">
        <v>1689.4</v>
      </c>
      <c r="BU40" s="56">
        <f t="shared" si="2"/>
        <v>0</v>
      </c>
      <c r="BV40" s="56">
        <v>0</v>
      </c>
      <c r="BW40" s="56">
        <v>0</v>
      </c>
      <c r="BX40" s="56">
        <f t="shared" si="3"/>
        <v>7402.7000000000007</v>
      </c>
      <c r="BY40" s="56">
        <v>6316.4000000000005</v>
      </c>
      <c r="BZ40" s="56">
        <v>1086.3</v>
      </c>
      <c r="CA40" s="82">
        <f t="shared" si="4"/>
        <v>14653.7</v>
      </c>
      <c r="CB40" s="82">
        <f t="shared" si="5"/>
        <v>43415.900000000009</v>
      </c>
    </row>
    <row r="41" spans="2:80" ht="13.5" thickBot="1" x14ac:dyDescent="0.25">
      <c r="B41" s="95" t="s">
        <v>403</v>
      </c>
      <c r="C41" s="56">
        <v>0</v>
      </c>
      <c r="D41" s="56">
        <v>0</v>
      </c>
      <c r="E41" s="56">
        <v>42.3</v>
      </c>
      <c r="F41" s="56">
        <v>1.7</v>
      </c>
      <c r="G41" s="56">
        <v>19.8</v>
      </c>
      <c r="H41" s="56">
        <v>1.1000000000000001</v>
      </c>
      <c r="I41" s="56">
        <v>1.8</v>
      </c>
      <c r="J41" s="56">
        <v>4</v>
      </c>
      <c r="K41" s="56">
        <v>0.6</v>
      </c>
      <c r="L41" s="56">
        <v>1.3</v>
      </c>
      <c r="M41" s="56">
        <v>8.1999999999999993</v>
      </c>
      <c r="N41" s="56">
        <v>1.4</v>
      </c>
      <c r="O41" s="56">
        <v>3.4</v>
      </c>
      <c r="P41" s="56">
        <v>6.4</v>
      </c>
      <c r="Q41" s="56">
        <v>5</v>
      </c>
      <c r="R41" s="56">
        <v>4.0999999999999996</v>
      </c>
      <c r="S41" s="56">
        <v>0.5</v>
      </c>
      <c r="T41" s="56">
        <v>2.1</v>
      </c>
      <c r="U41" s="56">
        <v>2.2000000000000002</v>
      </c>
      <c r="V41" s="56">
        <v>3.9</v>
      </c>
      <c r="W41" s="56">
        <v>0.6</v>
      </c>
      <c r="X41" s="56">
        <v>1.9</v>
      </c>
      <c r="Y41" s="56">
        <v>0.5</v>
      </c>
      <c r="Z41" s="56">
        <v>0.6</v>
      </c>
      <c r="AA41" s="56">
        <v>0.1</v>
      </c>
      <c r="AB41" s="56">
        <v>3.8</v>
      </c>
      <c r="AC41" s="56">
        <v>8.4</v>
      </c>
      <c r="AD41" s="56">
        <v>3.4</v>
      </c>
      <c r="AE41" s="56">
        <v>36.1</v>
      </c>
      <c r="AF41" s="56">
        <v>14.5</v>
      </c>
      <c r="AG41" s="56">
        <v>5</v>
      </c>
      <c r="AH41" s="56">
        <v>0.1</v>
      </c>
      <c r="AI41" s="56">
        <v>0.2</v>
      </c>
      <c r="AJ41" s="56">
        <v>4.8</v>
      </c>
      <c r="AK41" s="56">
        <v>0.9</v>
      </c>
      <c r="AL41" s="56">
        <v>1.1000000000000001</v>
      </c>
      <c r="AM41" s="56">
        <v>1.1000000000000001</v>
      </c>
      <c r="AN41" s="56">
        <v>0.2</v>
      </c>
      <c r="AO41" s="56">
        <v>0.3</v>
      </c>
      <c r="AP41" s="56">
        <v>1.5</v>
      </c>
      <c r="AQ41" s="56">
        <v>0.2</v>
      </c>
      <c r="AR41" s="56">
        <v>0.3</v>
      </c>
      <c r="AS41" s="56">
        <v>0.2</v>
      </c>
      <c r="AT41" s="56">
        <v>0.4</v>
      </c>
      <c r="AU41" s="56">
        <v>0</v>
      </c>
      <c r="AV41" s="56">
        <v>0.7</v>
      </c>
      <c r="AW41" s="56">
        <v>0.7</v>
      </c>
      <c r="AX41" s="56">
        <v>0.2</v>
      </c>
      <c r="AY41" s="56">
        <v>0.3</v>
      </c>
      <c r="AZ41" s="56">
        <v>0.4</v>
      </c>
      <c r="BA41" s="56">
        <v>1.3</v>
      </c>
      <c r="BB41" s="56">
        <v>0.2</v>
      </c>
      <c r="BC41" s="56">
        <v>103.6</v>
      </c>
      <c r="BD41" s="56">
        <v>0.8</v>
      </c>
      <c r="BE41" s="56">
        <v>24.6</v>
      </c>
      <c r="BF41" s="56">
        <v>8.6999999999999993</v>
      </c>
      <c r="BG41" s="56">
        <v>2.8</v>
      </c>
      <c r="BH41" s="56">
        <v>0</v>
      </c>
      <c r="BI41" s="56">
        <v>0.4</v>
      </c>
      <c r="BJ41" s="56">
        <v>0.2</v>
      </c>
      <c r="BK41" s="56">
        <v>0</v>
      </c>
      <c r="BL41" s="56">
        <v>0.2</v>
      </c>
      <c r="BM41" s="56">
        <v>0.1</v>
      </c>
      <c r="BN41" s="56">
        <v>0</v>
      </c>
      <c r="BO41" s="56">
        <v>0</v>
      </c>
      <c r="BP41" s="82">
        <f t="shared" si="0"/>
        <v>341.2</v>
      </c>
      <c r="BQ41" s="56">
        <f t="shared" si="1"/>
        <v>330.4</v>
      </c>
      <c r="BR41" s="56">
        <v>191</v>
      </c>
      <c r="BS41" s="56">
        <v>1.4</v>
      </c>
      <c r="BT41" s="56">
        <v>138</v>
      </c>
      <c r="BU41" s="56">
        <f t="shared" si="2"/>
        <v>0</v>
      </c>
      <c r="BV41" s="56">
        <v>0</v>
      </c>
      <c r="BW41" s="56">
        <v>0</v>
      </c>
      <c r="BX41" s="56">
        <f t="shared" si="3"/>
        <v>797.19999999999993</v>
      </c>
      <c r="BY41" s="56">
        <v>64.400000000000006</v>
      </c>
      <c r="BZ41" s="56">
        <v>732.8</v>
      </c>
      <c r="CA41" s="82">
        <f t="shared" si="4"/>
        <v>1127.5999999999999</v>
      </c>
      <c r="CB41" s="82">
        <f t="shared" si="5"/>
        <v>1468.8</v>
      </c>
    </row>
    <row r="42" spans="2:80" ht="13.5" thickBot="1" x14ac:dyDescent="0.25">
      <c r="B42" s="95" t="s">
        <v>404</v>
      </c>
      <c r="C42" s="56">
        <v>0</v>
      </c>
      <c r="D42" s="56">
        <v>0</v>
      </c>
      <c r="E42" s="56">
        <v>5.8</v>
      </c>
      <c r="F42" s="56">
        <v>1.5</v>
      </c>
      <c r="G42" s="56">
        <v>6.2</v>
      </c>
      <c r="H42" s="56">
        <v>1.7</v>
      </c>
      <c r="I42" s="56">
        <v>1.1000000000000001</v>
      </c>
      <c r="J42" s="56">
        <v>1.7</v>
      </c>
      <c r="K42" s="56">
        <v>0.4</v>
      </c>
      <c r="L42" s="56">
        <v>0.8</v>
      </c>
      <c r="M42" s="56">
        <v>4.8</v>
      </c>
      <c r="N42" s="56">
        <v>1</v>
      </c>
      <c r="O42" s="56">
        <v>1.7</v>
      </c>
      <c r="P42" s="56">
        <v>2.9</v>
      </c>
      <c r="Q42" s="56">
        <v>1.8</v>
      </c>
      <c r="R42" s="56">
        <v>2.6</v>
      </c>
      <c r="S42" s="56">
        <v>0.6</v>
      </c>
      <c r="T42" s="56">
        <v>1.2</v>
      </c>
      <c r="U42" s="56">
        <v>1.1000000000000001</v>
      </c>
      <c r="V42" s="56">
        <v>1.3</v>
      </c>
      <c r="W42" s="56">
        <v>0.4</v>
      </c>
      <c r="X42" s="56">
        <v>1.5</v>
      </c>
      <c r="Y42" s="56">
        <v>1.4</v>
      </c>
      <c r="Z42" s="56">
        <v>0.2</v>
      </c>
      <c r="AA42" s="56">
        <v>0.5</v>
      </c>
      <c r="AB42" s="56">
        <v>5.9</v>
      </c>
      <c r="AC42" s="56">
        <v>7.1</v>
      </c>
      <c r="AD42" s="56">
        <v>1.4</v>
      </c>
      <c r="AE42" s="56">
        <v>56.6</v>
      </c>
      <c r="AF42" s="56">
        <v>34.5</v>
      </c>
      <c r="AG42" s="56">
        <v>3.4</v>
      </c>
      <c r="AH42" s="56">
        <v>0.2</v>
      </c>
      <c r="AI42" s="56">
        <v>0.2</v>
      </c>
      <c r="AJ42" s="56">
        <v>28.9</v>
      </c>
      <c r="AK42" s="56">
        <v>1</v>
      </c>
      <c r="AL42" s="56">
        <v>5.7</v>
      </c>
      <c r="AM42" s="56">
        <v>1.2</v>
      </c>
      <c r="AN42" s="56">
        <v>0.6</v>
      </c>
      <c r="AO42" s="56">
        <v>0.5</v>
      </c>
      <c r="AP42" s="56">
        <v>26.6</v>
      </c>
      <c r="AQ42" s="56">
        <v>138</v>
      </c>
      <c r="AR42" s="56">
        <v>122.2</v>
      </c>
      <c r="AS42" s="56">
        <v>13.5</v>
      </c>
      <c r="AT42" s="56">
        <v>0.7</v>
      </c>
      <c r="AU42" s="56">
        <v>0</v>
      </c>
      <c r="AV42" s="56">
        <v>4.4000000000000004</v>
      </c>
      <c r="AW42" s="56">
        <v>24.6</v>
      </c>
      <c r="AX42" s="56">
        <v>4.0999999999999996</v>
      </c>
      <c r="AY42" s="56">
        <v>1.5</v>
      </c>
      <c r="AZ42" s="56">
        <v>1.1000000000000001</v>
      </c>
      <c r="BA42" s="56">
        <v>1.5</v>
      </c>
      <c r="BB42" s="56">
        <v>0.5</v>
      </c>
      <c r="BC42" s="56">
        <v>1.4</v>
      </c>
      <c r="BD42" s="56">
        <v>26.4</v>
      </c>
      <c r="BE42" s="56">
        <v>217</v>
      </c>
      <c r="BF42" s="56">
        <v>4.0999999999999996</v>
      </c>
      <c r="BG42" s="56">
        <v>31.4</v>
      </c>
      <c r="BH42" s="56">
        <v>0</v>
      </c>
      <c r="BI42" s="56">
        <v>1.3</v>
      </c>
      <c r="BJ42" s="56">
        <v>0.8</v>
      </c>
      <c r="BK42" s="56">
        <v>146.9</v>
      </c>
      <c r="BL42" s="56">
        <v>0.4</v>
      </c>
      <c r="BM42" s="56">
        <v>0.1</v>
      </c>
      <c r="BN42" s="56">
        <v>0</v>
      </c>
      <c r="BO42" s="56">
        <v>0</v>
      </c>
      <c r="BP42" s="82">
        <f t="shared" ref="BP42:BP73" si="6">SUM(C42:BO42)</f>
        <v>957.89999999999975</v>
      </c>
      <c r="BQ42" s="56">
        <f t="shared" si="1"/>
        <v>1914.2</v>
      </c>
      <c r="BR42" s="56">
        <v>1475.2</v>
      </c>
      <c r="BS42" s="56">
        <v>0</v>
      </c>
      <c r="BT42" s="56">
        <v>439</v>
      </c>
      <c r="BU42" s="56">
        <f t="shared" si="2"/>
        <v>0</v>
      </c>
      <c r="BV42" s="56">
        <v>0</v>
      </c>
      <c r="BW42" s="56">
        <v>0</v>
      </c>
      <c r="BX42" s="56">
        <f t="shared" si="3"/>
        <v>2990.5</v>
      </c>
      <c r="BY42" s="56">
        <v>999.6</v>
      </c>
      <c r="BZ42" s="56">
        <v>1990.9</v>
      </c>
      <c r="CA42" s="82">
        <f t="shared" si="4"/>
        <v>4904.7</v>
      </c>
      <c r="CB42" s="82">
        <f t="shared" si="5"/>
        <v>5862.5999999999995</v>
      </c>
    </row>
    <row r="43" spans="2:80" ht="13.5" thickBot="1" x14ac:dyDescent="0.25">
      <c r="B43" s="95" t="s">
        <v>405</v>
      </c>
      <c r="C43" s="56">
        <v>58.4</v>
      </c>
      <c r="D43" s="56">
        <v>0</v>
      </c>
      <c r="E43" s="56">
        <v>32.9</v>
      </c>
      <c r="F43" s="56">
        <v>112.2</v>
      </c>
      <c r="G43" s="56">
        <v>1189.7</v>
      </c>
      <c r="H43" s="56">
        <v>80.599999999999994</v>
      </c>
      <c r="I43" s="56">
        <v>107.2</v>
      </c>
      <c r="J43" s="56">
        <v>217.4</v>
      </c>
      <c r="K43" s="56">
        <v>49.1</v>
      </c>
      <c r="L43" s="56">
        <v>167.2</v>
      </c>
      <c r="M43" s="56">
        <v>847.7</v>
      </c>
      <c r="N43" s="56">
        <v>170</v>
      </c>
      <c r="O43" s="56">
        <v>218.4</v>
      </c>
      <c r="P43" s="56">
        <v>315.2</v>
      </c>
      <c r="Q43" s="56">
        <v>399</v>
      </c>
      <c r="R43" s="56">
        <v>286.60000000000002</v>
      </c>
      <c r="S43" s="56">
        <v>46.5</v>
      </c>
      <c r="T43" s="56">
        <v>152.69999999999999</v>
      </c>
      <c r="U43" s="56">
        <v>183.7</v>
      </c>
      <c r="V43" s="56">
        <v>371</v>
      </c>
      <c r="W43" s="56">
        <v>50.4</v>
      </c>
      <c r="X43" s="56">
        <v>80.7</v>
      </c>
      <c r="Y43" s="56">
        <v>674.3</v>
      </c>
      <c r="Z43" s="56">
        <v>2659.3</v>
      </c>
      <c r="AA43" s="56">
        <v>56.6</v>
      </c>
      <c r="AB43" s="56">
        <v>211.5</v>
      </c>
      <c r="AC43" s="56">
        <v>401</v>
      </c>
      <c r="AD43" s="56">
        <v>837.1</v>
      </c>
      <c r="AE43" s="56">
        <v>6457.6</v>
      </c>
      <c r="AF43" s="56">
        <v>1706.8</v>
      </c>
      <c r="AG43" s="56">
        <v>6488.3</v>
      </c>
      <c r="AH43" s="56">
        <v>494.1</v>
      </c>
      <c r="AI43" s="56">
        <v>773.2</v>
      </c>
      <c r="AJ43" s="56">
        <v>8975.9</v>
      </c>
      <c r="AK43" s="56">
        <v>39.700000000000003</v>
      </c>
      <c r="AL43" s="56">
        <v>243.8</v>
      </c>
      <c r="AM43" s="56">
        <v>67.400000000000006</v>
      </c>
      <c r="AN43" s="56">
        <v>53.2</v>
      </c>
      <c r="AO43" s="56">
        <v>90.5</v>
      </c>
      <c r="AP43" s="56">
        <v>165.3</v>
      </c>
      <c r="AQ43" s="56">
        <v>6</v>
      </c>
      <c r="AR43" s="56">
        <v>17.600000000000001</v>
      </c>
      <c r="AS43" s="56">
        <v>7</v>
      </c>
      <c r="AT43" s="56">
        <v>949.2</v>
      </c>
      <c r="AU43" s="56">
        <v>0</v>
      </c>
      <c r="AV43" s="56">
        <v>87.8</v>
      </c>
      <c r="AW43" s="56">
        <v>90</v>
      </c>
      <c r="AX43" s="56">
        <v>39.799999999999997</v>
      </c>
      <c r="AY43" s="56">
        <v>64.099999999999994</v>
      </c>
      <c r="AZ43" s="56">
        <v>48.3</v>
      </c>
      <c r="BA43" s="56">
        <v>189.6</v>
      </c>
      <c r="BB43" s="56">
        <v>10.7</v>
      </c>
      <c r="BC43" s="56">
        <v>10.1</v>
      </c>
      <c r="BD43" s="56">
        <v>79.3</v>
      </c>
      <c r="BE43" s="56">
        <v>1141</v>
      </c>
      <c r="BF43" s="56">
        <v>2.4</v>
      </c>
      <c r="BG43" s="56">
        <v>0</v>
      </c>
      <c r="BH43" s="56">
        <v>13.2</v>
      </c>
      <c r="BI43" s="56">
        <v>52.1</v>
      </c>
      <c r="BJ43" s="56">
        <v>50</v>
      </c>
      <c r="BK43" s="56">
        <v>0</v>
      </c>
      <c r="BL43" s="56">
        <v>21.9</v>
      </c>
      <c r="BM43" s="56">
        <v>42.4</v>
      </c>
      <c r="BN43" s="56">
        <v>0</v>
      </c>
      <c r="BO43" s="56">
        <v>0</v>
      </c>
      <c r="BP43" s="82">
        <f t="shared" si="6"/>
        <v>38454.699999999997</v>
      </c>
      <c r="BQ43" s="56">
        <f t="shared" si="1"/>
        <v>8883.8000000000011</v>
      </c>
      <c r="BR43" s="56">
        <v>1940.3</v>
      </c>
      <c r="BS43" s="56">
        <v>5.4</v>
      </c>
      <c r="BT43" s="56">
        <v>6938.1</v>
      </c>
      <c r="BU43" s="56">
        <f t="shared" si="2"/>
        <v>0</v>
      </c>
      <c r="BV43" s="56">
        <v>0</v>
      </c>
      <c r="BW43" s="56">
        <v>0</v>
      </c>
      <c r="BX43" s="56">
        <f t="shared" si="3"/>
        <v>5846.9</v>
      </c>
      <c r="BY43" s="56">
        <v>2966.3999999999996</v>
      </c>
      <c r="BZ43" s="56">
        <v>2880.5</v>
      </c>
      <c r="CA43" s="82">
        <f t="shared" si="4"/>
        <v>14730.7</v>
      </c>
      <c r="CB43" s="82">
        <f t="shared" si="5"/>
        <v>53185.399999999994</v>
      </c>
    </row>
    <row r="44" spans="2:80" ht="13.5" thickBot="1" x14ac:dyDescent="0.25">
      <c r="B44" s="95" t="s">
        <v>406</v>
      </c>
      <c r="C44" s="56">
        <v>0</v>
      </c>
      <c r="D44" s="56">
        <v>0</v>
      </c>
      <c r="E44" s="56">
        <v>0.3</v>
      </c>
      <c r="F44" s="56">
        <v>1.4</v>
      </c>
      <c r="G44" s="56">
        <v>59.5</v>
      </c>
      <c r="H44" s="56">
        <v>3.3</v>
      </c>
      <c r="I44" s="56">
        <v>3.3</v>
      </c>
      <c r="J44" s="56">
        <v>11.5</v>
      </c>
      <c r="K44" s="56">
        <v>1.5</v>
      </c>
      <c r="L44" s="56">
        <v>9.9</v>
      </c>
      <c r="M44" s="56">
        <v>27.1</v>
      </c>
      <c r="N44" s="56">
        <v>49.3</v>
      </c>
      <c r="O44" s="56">
        <v>21</v>
      </c>
      <c r="P44" s="56">
        <v>17.899999999999999</v>
      </c>
      <c r="Q44" s="56">
        <v>9.3000000000000007</v>
      </c>
      <c r="R44" s="56">
        <v>40.1</v>
      </c>
      <c r="S44" s="56">
        <v>0.5</v>
      </c>
      <c r="T44" s="56">
        <v>4.4000000000000004</v>
      </c>
      <c r="U44" s="56">
        <v>25</v>
      </c>
      <c r="V44" s="56">
        <v>38.200000000000003</v>
      </c>
      <c r="W44" s="56">
        <v>0</v>
      </c>
      <c r="X44" s="56">
        <v>6.9</v>
      </c>
      <c r="Y44" s="56">
        <v>3.5</v>
      </c>
      <c r="Z44" s="56">
        <v>109.4</v>
      </c>
      <c r="AA44" s="56">
        <v>16.8</v>
      </c>
      <c r="AB44" s="56">
        <v>37.200000000000003</v>
      </c>
      <c r="AC44" s="56">
        <v>405.9</v>
      </c>
      <c r="AD44" s="56">
        <v>3.4</v>
      </c>
      <c r="AE44" s="56">
        <v>372.3</v>
      </c>
      <c r="AF44" s="56">
        <v>192.3</v>
      </c>
      <c r="AG44" s="56">
        <v>31.9</v>
      </c>
      <c r="AH44" s="56">
        <v>0</v>
      </c>
      <c r="AI44" s="56">
        <v>0</v>
      </c>
      <c r="AJ44" s="56">
        <v>101.1</v>
      </c>
      <c r="AK44" s="56">
        <v>2198</v>
      </c>
      <c r="AL44" s="56">
        <v>131.19999999999999</v>
      </c>
      <c r="AM44" s="56">
        <v>11.5</v>
      </c>
      <c r="AN44" s="56">
        <v>0.5</v>
      </c>
      <c r="AO44" s="56">
        <v>175.3</v>
      </c>
      <c r="AP44" s="56">
        <v>311.8</v>
      </c>
      <c r="AQ44" s="56">
        <v>63</v>
      </c>
      <c r="AR44" s="56">
        <v>57.9</v>
      </c>
      <c r="AS44" s="56">
        <v>38.4</v>
      </c>
      <c r="AT44" s="56">
        <v>179.4</v>
      </c>
      <c r="AU44" s="56">
        <v>0</v>
      </c>
      <c r="AV44" s="56">
        <v>145.80000000000001</v>
      </c>
      <c r="AW44" s="56">
        <v>133.19999999999999</v>
      </c>
      <c r="AX44" s="56">
        <v>14.7</v>
      </c>
      <c r="AY44" s="56">
        <v>63.3</v>
      </c>
      <c r="AZ44" s="56">
        <v>36.700000000000003</v>
      </c>
      <c r="BA44" s="56">
        <v>35.4</v>
      </c>
      <c r="BB44" s="56">
        <v>16.899999999999999</v>
      </c>
      <c r="BC44" s="56">
        <v>10.1</v>
      </c>
      <c r="BD44" s="56">
        <v>125.4</v>
      </c>
      <c r="BE44" s="56">
        <v>199.5</v>
      </c>
      <c r="BF44" s="56">
        <v>56.7</v>
      </c>
      <c r="BG44" s="56">
        <v>82.1</v>
      </c>
      <c r="BH44" s="56">
        <v>55.8</v>
      </c>
      <c r="BI44" s="56">
        <v>0.4</v>
      </c>
      <c r="BJ44" s="56">
        <v>0.1</v>
      </c>
      <c r="BK44" s="56">
        <v>0</v>
      </c>
      <c r="BL44" s="56">
        <v>0</v>
      </c>
      <c r="BM44" s="56">
        <v>5.5</v>
      </c>
      <c r="BN44" s="56">
        <v>0</v>
      </c>
      <c r="BO44" s="56">
        <v>0</v>
      </c>
      <c r="BP44" s="82">
        <f t="shared" si="6"/>
        <v>5752.7999999999984</v>
      </c>
      <c r="BQ44" s="56">
        <f t="shared" si="1"/>
        <v>117</v>
      </c>
      <c r="BR44" s="56">
        <v>117</v>
      </c>
      <c r="BS44" s="56">
        <v>0</v>
      </c>
      <c r="BT44" s="56">
        <v>0</v>
      </c>
      <c r="BU44" s="56">
        <f t="shared" si="2"/>
        <v>0</v>
      </c>
      <c r="BV44" s="56">
        <v>0</v>
      </c>
      <c r="BW44" s="56">
        <v>0</v>
      </c>
      <c r="BX44" s="56">
        <f t="shared" si="3"/>
        <v>115.69999999999999</v>
      </c>
      <c r="BY44" s="56">
        <v>56.4</v>
      </c>
      <c r="BZ44" s="56">
        <v>59.3</v>
      </c>
      <c r="CA44" s="82">
        <f t="shared" si="4"/>
        <v>232.7</v>
      </c>
      <c r="CB44" s="82">
        <f t="shared" si="5"/>
        <v>5985.4999999999982</v>
      </c>
    </row>
    <row r="45" spans="2:80" ht="13.5" thickBot="1" x14ac:dyDescent="0.25">
      <c r="B45" s="95" t="s">
        <v>407</v>
      </c>
      <c r="C45" s="56">
        <v>3.4</v>
      </c>
      <c r="D45" s="56">
        <v>0</v>
      </c>
      <c r="E45" s="56">
        <v>5.0999999999999996</v>
      </c>
      <c r="F45" s="56">
        <v>5.2</v>
      </c>
      <c r="G45" s="56">
        <v>30.5</v>
      </c>
      <c r="H45" s="56">
        <v>2.9</v>
      </c>
      <c r="I45" s="56">
        <v>3.7</v>
      </c>
      <c r="J45" s="56">
        <v>4.7</v>
      </c>
      <c r="K45" s="56">
        <v>0.6</v>
      </c>
      <c r="L45" s="56">
        <v>33.799999999999997</v>
      </c>
      <c r="M45" s="56">
        <v>109.3</v>
      </c>
      <c r="N45" s="56">
        <v>21.3</v>
      </c>
      <c r="O45" s="56">
        <v>40.799999999999997</v>
      </c>
      <c r="P45" s="56">
        <v>8.1999999999999993</v>
      </c>
      <c r="Q45" s="56">
        <v>19.7</v>
      </c>
      <c r="R45" s="56">
        <v>44.7</v>
      </c>
      <c r="S45" s="56">
        <v>3.7</v>
      </c>
      <c r="T45" s="56">
        <v>4.8</v>
      </c>
      <c r="U45" s="56">
        <v>37.6</v>
      </c>
      <c r="V45" s="56">
        <v>57.6</v>
      </c>
      <c r="W45" s="56">
        <v>32.6</v>
      </c>
      <c r="X45" s="56">
        <v>6.4</v>
      </c>
      <c r="Y45" s="56">
        <v>8.1</v>
      </c>
      <c r="Z45" s="56">
        <v>32.200000000000003</v>
      </c>
      <c r="AA45" s="56">
        <v>4.3</v>
      </c>
      <c r="AB45" s="56">
        <v>119.9</v>
      </c>
      <c r="AC45" s="56">
        <v>700.4</v>
      </c>
      <c r="AD45" s="56">
        <v>48</v>
      </c>
      <c r="AE45" s="56">
        <v>214</v>
      </c>
      <c r="AF45" s="56">
        <v>84.9</v>
      </c>
      <c r="AG45" s="56">
        <v>510.6</v>
      </c>
      <c r="AH45" s="56">
        <v>4.9000000000000004</v>
      </c>
      <c r="AI45" s="56">
        <v>8.6</v>
      </c>
      <c r="AJ45" s="56">
        <v>53.6</v>
      </c>
      <c r="AK45" s="56">
        <v>8.5</v>
      </c>
      <c r="AL45" s="56">
        <v>591</v>
      </c>
      <c r="AM45" s="56">
        <v>29</v>
      </c>
      <c r="AN45" s="56">
        <v>82.5</v>
      </c>
      <c r="AO45" s="56">
        <v>3</v>
      </c>
      <c r="AP45" s="56">
        <v>904.7</v>
      </c>
      <c r="AQ45" s="56">
        <v>329.8</v>
      </c>
      <c r="AR45" s="56">
        <v>126.8</v>
      </c>
      <c r="AS45" s="56">
        <v>74</v>
      </c>
      <c r="AT45" s="56">
        <v>124.7</v>
      </c>
      <c r="AU45" s="56">
        <v>0</v>
      </c>
      <c r="AV45" s="56">
        <v>313.3</v>
      </c>
      <c r="AW45" s="56">
        <v>315.8</v>
      </c>
      <c r="AX45" s="56">
        <v>100.9</v>
      </c>
      <c r="AY45" s="56">
        <v>55.7</v>
      </c>
      <c r="AZ45" s="56">
        <v>51.9</v>
      </c>
      <c r="BA45" s="56">
        <v>14.6</v>
      </c>
      <c r="BB45" s="56">
        <v>7.6</v>
      </c>
      <c r="BC45" s="56">
        <v>1591.7</v>
      </c>
      <c r="BD45" s="56">
        <v>102.4</v>
      </c>
      <c r="BE45" s="56">
        <v>427.6</v>
      </c>
      <c r="BF45" s="56">
        <v>117.9</v>
      </c>
      <c r="BG45" s="56">
        <v>855.2</v>
      </c>
      <c r="BH45" s="56">
        <v>83.4</v>
      </c>
      <c r="BI45" s="56">
        <v>16.100000000000001</v>
      </c>
      <c r="BJ45" s="56">
        <v>16.899999999999999</v>
      </c>
      <c r="BK45" s="56">
        <v>922.8</v>
      </c>
      <c r="BL45" s="56">
        <v>4.9000000000000004</v>
      </c>
      <c r="BM45" s="56">
        <v>4.3</v>
      </c>
      <c r="BN45" s="56">
        <v>0</v>
      </c>
      <c r="BO45" s="56">
        <v>0</v>
      </c>
      <c r="BP45" s="82">
        <f t="shared" si="6"/>
        <v>9543.0999999999985</v>
      </c>
      <c r="BQ45" s="56">
        <f t="shared" si="1"/>
        <v>58709.1</v>
      </c>
      <c r="BR45" s="56">
        <v>58439.1</v>
      </c>
      <c r="BS45" s="56">
        <v>18</v>
      </c>
      <c r="BT45" s="56">
        <v>252</v>
      </c>
      <c r="BU45" s="56">
        <f t="shared" si="2"/>
        <v>0</v>
      </c>
      <c r="BV45" s="56">
        <v>0</v>
      </c>
      <c r="BW45" s="56">
        <v>0</v>
      </c>
      <c r="BX45" s="56">
        <f t="shared" si="3"/>
        <v>1595.3</v>
      </c>
      <c r="BY45" s="56">
        <v>977.4</v>
      </c>
      <c r="BZ45" s="56">
        <v>617.9</v>
      </c>
      <c r="CA45" s="82">
        <f t="shared" si="4"/>
        <v>60304.4</v>
      </c>
      <c r="CB45" s="82">
        <f t="shared" si="5"/>
        <v>69847.5</v>
      </c>
    </row>
    <row r="46" spans="2:80" ht="13.5" thickBot="1" x14ac:dyDescent="0.25">
      <c r="B46" s="95" t="s">
        <v>408</v>
      </c>
      <c r="C46" s="56">
        <v>0</v>
      </c>
      <c r="D46" s="56">
        <v>0</v>
      </c>
      <c r="E46" s="56">
        <v>0</v>
      </c>
      <c r="F46" s="56">
        <v>0.3</v>
      </c>
      <c r="G46" s="56">
        <v>144.9</v>
      </c>
      <c r="H46" s="56">
        <v>2.6</v>
      </c>
      <c r="I46" s="56">
        <v>0.6</v>
      </c>
      <c r="J46" s="56">
        <v>3.1</v>
      </c>
      <c r="K46" s="56">
        <v>102.5</v>
      </c>
      <c r="L46" s="56">
        <v>0.5</v>
      </c>
      <c r="M46" s="56">
        <v>34.4</v>
      </c>
      <c r="N46" s="56">
        <v>31.8</v>
      </c>
      <c r="O46" s="56">
        <v>1.7</v>
      </c>
      <c r="P46" s="56">
        <v>4</v>
      </c>
      <c r="Q46" s="56">
        <v>0.4</v>
      </c>
      <c r="R46" s="56">
        <v>2.9</v>
      </c>
      <c r="S46" s="56">
        <v>0.8</v>
      </c>
      <c r="T46" s="56">
        <v>2.4</v>
      </c>
      <c r="U46" s="56">
        <v>2.6</v>
      </c>
      <c r="V46" s="56">
        <v>43.7</v>
      </c>
      <c r="W46" s="56">
        <v>0.6</v>
      </c>
      <c r="X46" s="56">
        <v>3.6</v>
      </c>
      <c r="Y46" s="56">
        <v>0.6</v>
      </c>
      <c r="Z46" s="56">
        <v>15.3</v>
      </c>
      <c r="AA46" s="56">
        <v>1.1000000000000001</v>
      </c>
      <c r="AB46" s="56">
        <v>3</v>
      </c>
      <c r="AC46" s="56">
        <v>11.7</v>
      </c>
      <c r="AD46" s="56">
        <v>74.7</v>
      </c>
      <c r="AE46" s="56">
        <v>295.7</v>
      </c>
      <c r="AF46" s="56">
        <v>101.8</v>
      </c>
      <c r="AG46" s="56">
        <v>2.9</v>
      </c>
      <c r="AH46" s="56">
        <v>0.4</v>
      </c>
      <c r="AI46" s="56">
        <v>6.3</v>
      </c>
      <c r="AJ46" s="56">
        <v>4.8</v>
      </c>
      <c r="AK46" s="56">
        <v>0.1</v>
      </c>
      <c r="AL46" s="56">
        <v>59</v>
      </c>
      <c r="AM46" s="56">
        <v>749.4</v>
      </c>
      <c r="AN46" s="56">
        <v>142.69999999999999</v>
      </c>
      <c r="AO46" s="56">
        <v>48.1</v>
      </c>
      <c r="AP46" s="56">
        <v>151</v>
      </c>
      <c r="AQ46" s="56">
        <v>425.5</v>
      </c>
      <c r="AR46" s="56">
        <v>68.8</v>
      </c>
      <c r="AS46" s="56">
        <v>168.3</v>
      </c>
      <c r="AT46" s="56">
        <v>85.5</v>
      </c>
      <c r="AU46" s="56">
        <v>0</v>
      </c>
      <c r="AV46" s="56">
        <v>139</v>
      </c>
      <c r="AW46" s="56">
        <v>242.5</v>
      </c>
      <c r="AX46" s="56">
        <v>0.7</v>
      </c>
      <c r="AY46" s="56">
        <v>80.7</v>
      </c>
      <c r="AZ46" s="56">
        <v>2.6</v>
      </c>
      <c r="BA46" s="56">
        <v>3</v>
      </c>
      <c r="BB46" s="56">
        <v>4.5999999999999996</v>
      </c>
      <c r="BC46" s="56">
        <v>34.700000000000003</v>
      </c>
      <c r="BD46" s="56">
        <v>112.2</v>
      </c>
      <c r="BE46" s="56">
        <v>389.7</v>
      </c>
      <c r="BF46" s="56">
        <v>1134.7</v>
      </c>
      <c r="BG46" s="56">
        <v>253.9</v>
      </c>
      <c r="BH46" s="56">
        <v>29.6</v>
      </c>
      <c r="BI46" s="56">
        <v>13</v>
      </c>
      <c r="BJ46" s="56">
        <v>44.1</v>
      </c>
      <c r="BK46" s="56">
        <v>245.6</v>
      </c>
      <c r="BL46" s="56">
        <v>0.4</v>
      </c>
      <c r="BM46" s="56">
        <v>1.5</v>
      </c>
      <c r="BN46" s="56">
        <v>0</v>
      </c>
      <c r="BO46" s="56">
        <v>0</v>
      </c>
      <c r="BP46" s="82">
        <f t="shared" si="6"/>
        <v>5532.5999999999995</v>
      </c>
      <c r="BQ46" s="56">
        <f t="shared" si="1"/>
        <v>3415</v>
      </c>
      <c r="BR46" s="56">
        <v>3238.5</v>
      </c>
      <c r="BS46" s="56">
        <v>5.5</v>
      </c>
      <c r="BT46" s="56">
        <v>171</v>
      </c>
      <c r="BU46" s="56">
        <f t="shared" si="2"/>
        <v>1705.4</v>
      </c>
      <c r="BV46" s="56">
        <v>1628.5</v>
      </c>
      <c r="BW46" s="56">
        <v>76.900000000000006</v>
      </c>
      <c r="BX46" s="56">
        <f t="shared" si="3"/>
        <v>2064.9</v>
      </c>
      <c r="BY46" s="56">
        <v>884.1</v>
      </c>
      <c r="BZ46" s="56">
        <v>1180.8</v>
      </c>
      <c r="CA46" s="82">
        <f t="shared" si="4"/>
        <v>7185.2999999999993</v>
      </c>
      <c r="CB46" s="82">
        <f t="shared" si="5"/>
        <v>12717.899999999998</v>
      </c>
    </row>
    <row r="47" spans="2:80" ht="36.75" thickBot="1" x14ac:dyDescent="0.25">
      <c r="B47" s="95" t="s">
        <v>409</v>
      </c>
      <c r="C47" s="56">
        <v>0</v>
      </c>
      <c r="D47" s="56">
        <v>0</v>
      </c>
      <c r="E47" s="56">
        <v>0</v>
      </c>
      <c r="F47" s="56">
        <v>0</v>
      </c>
      <c r="G47" s="56">
        <v>628.1</v>
      </c>
      <c r="H47" s="56">
        <v>7</v>
      </c>
      <c r="I47" s="56">
        <v>1.2</v>
      </c>
      <c r="J47" s="56">
        <v>7</v>
      </c>
      <c r="K47" s="56">
        <v>302.3</v>
      </c>
      <c r="L47" s="56">
        <v>0.4</v>
      </c>
      <c r="M47" s="56">
        <v>130.19999999999999</v>
      </c>
      <c r="N47" s="56">
        <v>115.2</v>
      </c>
      <c r="O47" s="56">
        <v>3.8</v>
      </c>
      <c r="P47" s="56">
        <v>9</v>
      </c>
      <c r="Q47" s="56">
        <v>0.5</v>
      </c>
      <c r="R47" s="56">
        <v>6.6</v>
      </c>
      <c r="S47" s="56">
        <v>1.5</v>
      </c>
      <c r="T47" s="56">
        <v>5.3</v>
      </c>
      <c r="U47" s="56">
        <v>6</v>
      </c>
      <c r="V47" s="56">
        <v>169.7</v>
      </c>
      <c r="W47" s="56">
        <v>1.4</v>
      </c>
      <c r="X47" s="56">
        <v>7.8</v>
      </c>
      <c r="Y47" s="56">
        <v>1.5</v>
      </c>
      <c r="Z47" s="56">
        <v>77.2</v>
      </c>
      <c r="AA47" s="56">
        <v>2.1</v>
      </c>
      <c r="AB47" s="56">
        <v>5.3</v>
      </c>
      <c r="AC47" s="56">
        <v>21.2</v>
      </c>
      <c r="AD47" s="56">
        <v>271.39999999999998</v>
      </c>
      <c r="AE47" s="56">
        <v>1347.4</v>
      </c>
      <c r="AF47" s="56">
        <v>441.1</v>
      </c>
      <c r="AG47" s="56">
        <v>5.0999999999999996</v>
      </c>
      <c r="AH47" s="56">
        <v>0.5</v>
      </c>
      <c r="AI47" s="56">
        <v>12.7</v>
      </c>
      <c r="AJ47" s="56">
        <v>23.6</v>
      </c>
      <c r="AK47" s="56">
        <v>0</v>
      </c>
      <c r="AL47" s="56">
        <v>209.2</v>
      </c>
      <c r="AM47" s="56">
        <v>15.3</v>
      </c>
      <c r="AN47" s="56">
        <v>1780.1</v>
      </c>
      <c r="AO47" s="56">
        <v>190.6</v>
      </c>
      <c r="AP47" s="56">
        <v>18.899999999999999</v>
      </c>
      <c r="AQ47" s="56">
        <v>0</v>
      </c>
      <c r="AR47" s="56">
        <v>0</v>
      </c>
      <c r="AS47" s="56">
        <v>0</v>
      </c>
      <c r="AT47" s="56">
        <v>107.7</v>
      </c>
      <c r="AU47" s="56">
        <v>0</v>
      </c>
      <c r="AV47" s="56">
        <v>152.4</v>
      </c>
      <c r="AW47" s="56">
        <v>7.8</v>
      </c>
      <c r="AX47" s="56">
        <v>1</v>
      </c>
      <c r="AY47" s="56">
        <v>95.3</v>
      </c>
      <c r="AZ47" s="56">
        <v>5.6</v>
      </c>
      <c r="BA47" s="56">
        <v>6</v>
      </c>
      <c r="BB47" s="56">
        <v>0.5</v>
      </c>
      <c r="BC47" s="56">
        <v>114.2</v>
      </c>
      <c r="BD47" s="56">
        <v>82.2</v>
      </c>
      <c r="BE47" s="56">
        <v>9.5</v>
      </c>
      <c r="BF47" s="56">
        <v>122</v>
      </c>
      <c r="BG47" s="56">
        <v>0</v>
      </c>
      <c r="BH47" s="56">
        <v>0</v>
      </c>
      <c r="BI47" s="56">
        <v>23.6</v>
      </c>
      <c r="BJ47" s="56">
        <v>13.5</v>
      </c>
      <c r="BK47" s="56">
        <v>0</v>
      </c>
      <c r="BL47" s="56">
        <v>0.5</v>
      </c>
      <c r="BM47" s="56">
        <v>2.9</v>
      </c>
      <c r="BN47" s="56">
        <v>0</v>
      </c>
      <c r="BO47" s="56">
        <v>0</v>
      </c>
      <c r="BP47" s="82">
        <f t="shared" si="6"/>
        <v>6570.8999999999987</v>
      </c>
      <c r="BQ47" s="56">
        <f t="shared" si="1"/>
        <v>3139.3</v>
      </c>
      <c r="BR47" s="56">
        <v>967.5</v>
      </c>
      <c r="BS47" s="56">
        <v>2.8</v>
      </c>
      <c r="BT47" s="56">
        <v>2169</v>
      </c>
      <c r="BU47" s="56">
        <f t="shared" si="2"/>
        <v>2684.9</v>
      </c>
      <c r="BV47" s="56">
        <v>2657.9</v>
      </c>
      <c r="BW47" s="56">
        <v>27</v>
      </c>
      <c r="BX47" s="56">
        <f t="shared" si="3"/>
        <v>2279.6999999999998</v>
      </c>
      <c r="BY47" s="56">
        <v>794.69999999999993</v>
      </c>
      <c r="BZ47" s="56">
        <v>1485</v>
      </c>
      <c r="CA47" s="82">
        <f t="shared" si="4"/>
        <v>8103.9000000000005</v>
      </c>
      <c r="CB47" s="82">
        <f t="shared" si="5"/>
        <v>14674.8</v>
      </c>
    </row>
    <row r="48" spans="2:80" ht="13.5" thickBot="1" x14ac:dyDescent="0.25">
      <c r="B48" s="95" t="s">
        <v>410</v>
      </c>
      <c r="C48" s="56">
        <v>13.1</v>
      </c>
      <c r="D48" s="56">
        <v>0</v>
      </c>
      <c r="E48" s="56">
        <v>10.9</v>
      </c>
      <c r="F48" s="56">
        <v>83.6</v>
      </c>
      <c r="G48" s="56">
        <v>249.3</v>
      </c>
      <c r="H48" s="56">
        <v>17.899999999999999</v>
      </c>
      <c r="I48" s="56">
        <v>18</v>
      </c>
      <c r="J48" s="56">
        <v>34.1</v>
      </c>
      <c r="K48" s="56">
        <v>4.4000000000000004</v>
      </c>
      <c r="L48" s="56">
        <v>106.5</v>
      </c>
      <c r="M48" s="56">
        <v>226.7</v>
      </c>
      <c r="N48" s="56">
        <v>157.6</v>
      </c>
      <c r="O48" s="56">
        <v>51.3</v>
      </c>
      <c r="P48" s="56">
        <v>91.4</v>
      </c>
      <c r="Q48" s="56">
        <v>63.8</v>
      </c>
      <c r="R48" s="56">
        <v>73.900000000000006</v>
      </c>
      <c r="S48" s="56">
        <v>0</v>
      </c>
      <c r="T48" s="56">
        <v>42.2</v>
      </c>
      <c r="U48" s="56">
        <v>99.5</v>
      </c>
      <c r="V48" s="56">
        <v>87</v>
      </c>
      <c r="W48" s="56">
        <v>13.4</v>
      </c>
      <c r="X48" s="56">
        <v>47.2</v>
      </c>
      <c r="Y48" s="56">
        <v>23.2</v>
      </c>
      <c r="Z48" s="56">
        <v>964.7</v>
      </c>
      <c r="AA48" s="56">
        <v>51</v>
      </c>
      <c r="AB48" s="56">
        <v>301.7</v>
      </c>
      <c r="AC48" s="56">
        <v>924.1</v>
      </c>
      <c r="AD48" s="56">
        <v>150</v>
      </c>
      <c r="AE48" s="56">
        <v>686.2</v>
      </c>
      <c r="AF48" s="56">
        <v>394.3</v>
      </c>
      <c r="AG48" s="56">
        <v>373</v>
      </c>
      <c r="AH48" s="56">
        <v>22.4</v>
      </c>
      <c r="AI48" s="56">
        <v>219.9</v>
      </c>
      <c r="AJ48" s="56">
        <v>213</v>
      </c>
      <c r="AK48" s="56">
        <v>56</v>
      </c>
      <c r="AL48" s="56">
        <v>587.6</v>
      </c>
      <c r="AM48" s="56">
        <v>59.2</v>
      </c>
      <c r="AN48" s="56">
        <v>192.9</v>
      </c>
      <c r="AO48" s="56">
        <v>4932.8</v>
      </c>
      <c r="AP48" s="56">
        <v>711.5</v>
      </c>
      <c r="AQ48" s="56">
        <v>308.89999999999998</v>
      </c>
      <c r="AR48" s="56">
        <v>100.5</v>
      </c>
      <c r="AS48" s="56">
        <v>509.2</v>
      </c>
      <c r="AT48" s="56">
        <v>377.1</v>
      </c>
      <c r="AU48" s="56">
        <v>0</v>
      </c>
      <c r="AV48" s="56">
        <v>197.5</v>
      </c>
      <c r="AW48" s="56">
        <v>145.6</v>
      </c>
      <c r="AX48" s="56">
        <v>48</v>
      </c>
      <c r="AY48" s="56">
        <v>77.5</v>
      </c>
      <c r="AZ48" s="56">
        <v>45.9</v>
      </c>
      <c r="BA48" s="56">
        <v>42.6</v>
      </c>
      <c r="BB48" s="56">
        <v>19.7</v>
      </c>
      <c r="BC48" s="56">
        <v>144</v>
      </c>
      <c r="BD48" s="56">
        <v>139.19999999999999</v>
      </c>
      <c r="BE48" s="56">
        <v>1735.9</v>
      </c>
      <c r="BF48" s="56">
        <v>168.9</v>
      </c>
      <c r="BG48" s="56">
        <v>356.2</v>
      </c>
      <c r="BH48" s="56">
        <v>534.70000000000005</v>
      </c>
      <c r="BI48" s="56">
        <v>17.100000000000001</v>
      </c>
      <c r="BJ48" s="56">
        <v>87.8</v>
      </c>
      <c r="BK48" s="56">
        <v>252.9</v>
      </c>
      <c r="BL48" s="56">
        <v>21.2</v>
      </c>
      <c r="BM48" s="56">
        <v>11.6</v>
      </c>
      <c r="BN48" s="56">
        <v>0</v>
      </c>
      <c r="BO48" s="56">
        <v>0</v>
      </c>
      <c r="BP48" s="82">
        <f t="shared" si="6"/>
        <v>17697.300000000003</v>
      </c>
      <c r="BQ48" s="56">
        <f t="shared" si="1"/>
        <v>16690</v>
      </c>
      <c r="BR48" s="56">
        <v>15877.3</v>
      </c>
      <c r="BS48" s="56">
        <v>0</v>
      </c>
      <c r="BT48" s="56">
        <v>812.7</v>
      </c>
      <c r="BU48" s="56">
        <f t="shared" si="2"/>
        <v>0</v>
      </c>
      <c r="BV48" s="56">
        <v>0</v>
      </c>
      <c r="BW48" s="56">
        <v>0</v>
      </c>
      <c r="BX48" s="56">
        <f t="shared" si="3"/>
        <v>1756</v>
      </c>
      <c r="BY48" s="56">
        <v>682</v>
      </c>
      <c r="BZ48" s="56">
        <v>1074</v>
      </c>
      <c r="CA48" s="82">
        <f t="shared" si="4"/>
        <v>18446</v>
      </c>
      <c r="CB48" s="82">
        <f t="shared" si="5"/>
        <v>36143.300000000003</v>
      </c>
    </row>
    <row r="49" spans="2:80" ht="24.75" thickBot="1" x14ac:dyDescent="0.25">
      <c r="B49" s="95" t="s">
        <v>411</v>
      </c>
      <c r="C49" s="56">
        <v>4.5999999999999996</v>
      </c>
      <c r="D49" s="56">
        <v>0</v>
      </c>
      <c r="E49" s="56">
        <v>7.2</v>
      </c>
      <c r="F49" s="56">
        <v>20.3</v>
      </c>
      <c r="G49" s="56">
        <v>193.5</v>
      </c>
      <c r="H49" s="56">
        <v>24.2</v>
      </c>
      <c r="I49" s="56">
        <v>14.3</v>
      </c>
      <c r="J49" s="56">
        <v>29.1</v>
      </c>
      <c r="K49" s="56">
        <v>16.100000000000001</v>
      </c>
      <c r="L49" s="56">
        <v>27.8</v>
      </c>
      <c r="M49" s="56">
        <v>73.8</v>
      </c>
      <c r="N49" s="56">
        <v>62.5</v>
      </c>
      <c r="O49" s="56">
        <v>35.799999999999997</v>
      </c>
      <c r="P49" s="56">
        <v>53.6</v>
      </c>
      <c r="Q49" s="56">
        <v>23.1</v>
      </c>
      <c r="R49" s="56">
        <v>65.400000000000006</v>
      </c>
      <c r="S49" s="56">
        <v>12.8</v>
      </c>
      <c r="T49" s="56">
        <v>47</v>
      </c>
      <c r="U49" s="56">
        <v>57.6</v>
      </c>
      <c r="V49" s="56">
        <v>53.2</v>
      </c>
      <c r="W49" s="56">
        <v>29.6</v>
      </c>
      <c r="X49" s="56">
        <v>33.1</v>
      </c>
      <c r="Y49" s="56">
        <v>14.8</v>
      </c>
      <c r="Z49" s="56">
        <v>77.900000000000006</v>
      </c>
      <c r="AA49" s="56">
        <v>28.7</v>
      </c>
      <c r="AB49" s="56">
        <v>33.6</v>
      </c>
      <c r="AC49" s="56">
        <v>163.19999999999999</v>
      </c>
      <c r="AD49" s="56">
        <v>76.3</v>
      </c>
      <c r="AE49" s="56">
        <v>565.6</v>
      </c>
      <c r="AF49" s="56">
        <v>180.8</v>
      </c>
      <c r="AG49" s="56">
        <v>119.2</v>
      </c>
      <c r="AH49" s="56">
        <v>48.8</v>
      </c>
      <c r="AI49" s="56">
        <v>52.4</v>
      </c>
      <c r="AJ49" s="56">
        <v>88</v>
      </c>
      <c r="AK49" s="56">
        <v>9.5</v>
      </c>
      <c r="AL49" s="56">
        <v>147.5</v>
      </c>
      <c r="AM49" s="56">
        <v>46.2</v>
      </c>
      <c r="AN49" s="56">
        <v>65.900000000000006</v>
      </c>
      <c r="AO49" s="56">
        <v>199.1</v>
      </c>
      <c r="AP49" s="56">
        <v>6290.6</v>
      </c>
      <c r="AQ49" s="56">
        <v>777.2</v>
      </c>
      <c r="AR49" s="56">
        <v>81.7</v>
      </c>
      <c r="AS49" s="56">
        <v>295.10000000000002</v>
      </c>
      <c r="AT49" s="56">
        <v>225.6</v>
      </c>
      <c r="AU49" s="56">
        <v>0</v>
      </c>
      <c r="AV49" s="56">
        <v>399.5</v>
      </c>
      <c r="AW49" s="56">
        <v>86</v>
      </c>
      <c r="AX49" s="56">
        <v>34.6</v>
      </c>
      <c r="AY49" s="56">
        <v>75.400000000000006</v>
      </c>
      <c r="AZ49" s="56">
        <v>45.9</v>
      </c>
      <c r="BA49" s="56">
        <v>39.4</v>
      </c>
      <c r="BB49" s="56">
        <v>13.5</v>
      </c>
      <c r="BC49" s="56">
        <v>117.4</v>
      </c>
      <c r="BD49" s="56">
        <v>129.80000000000001</v>
      </c>
      <c r="BE49" s="56">
        <v>674.3</v>
      </c>
      <c r="BF49" s="56">
        <v>41.9</v>
      </c>
      <c r="BG49" s="56">
        <v>357.1</v>
      </c>
      <c r="BH49" s="56">
        <v>127.5</v>
      </c>
      <c r="BI49" s="56">
        <v>108.8</v>
      </c>
      <c r="BJ49" s="56">
        <v>86.3</v>
      </c>
      <c r="BK49" s="56">
        <v>15.4</v>
      </c>
      <c r="BL49" s="56">
        <v>5.7</v>
      </c>
      <c r="BM49" s="56">
        <v>18.100000000000001</v>
      </c>
      <c r="BN49" s="56">
        <v>0</v>
      </c>
      <c r="BO49" s="56">
        <v>0</v>
      </c>
      <c r="BP49" s="82">
        <f t="shared" si="6"/>
        <v>12848.9</v>
      </c>
      <c r="BQ49" s="56">
        <f t="shared" si="1"/>
        <v>486.7</v>
      </c>
      <c r="BR49" s="56">
        <v>2.4</v>
      </c>
      <c r="BS49" s="56">
        <v>5.3</v>
      </c>
      <c r="BT49" s="56">
        <v>479</v>
      </c>
      <c r="BU49" s="56">
        <f t="shared" si="2"/>
        <v>19274.5</v>
      </c>
      <c r="BV49" s="56">
        <v>19214.5</v>
      </c>
      <c r="BW49" s="56">
        <v>60</v>
      </c>
      <c r="BX49" s="56">
        <f t="shared" si="3"/>
        <v>11774.3</v>
      </c>
      <c r="BY49" s="56">
        <v>5231.0999999999995</v>
      </c>
      <c r="BZ49" s="56">
        <v>6543.2</v>
      </c>
      <c r="CA49" s="82">
        <f t="shared" si="4"/>
        <v>31535.5</v>
      </c>
      <c r="CB49" s="82">
        <f t="shared" si="5"/>
        <v>44384.4</v>
      </c>
    </row>
    <row r="50" spans="2:80" ht="13.5" thickBot="1" x14ac:dyDescent="0.25">
      <c r="B50" s="95" t="s">
        <v>412</v>
      </c>
      <c r="C50" s="56">
        <v>624.20000000000005</v>
      </c>
      <c r="D50" s="56">
        <v>10</v>
      </c>
      <c r="E50" s="56">
        <v>17.5</v>
      </c>
      <c r="F50" s="56">
        <v>36.6</v>
      </c>
      <c r="G50" s="56">
        <v>899.3</v>
      </c>
      <c r="H50" s="56">
        <v>155.30000000000001</v>
      </c>
      <c r="I50" s="56">
        <v>78.2</v>
      </c>
      <c r="J50" s="56">
        <v>120.4</v>
      </c>
      <c r="K50" s="56">
        <v>62.3</v>
      </c>
      <c r="L50" s="56">
        <v>171.9</v>
      </c>
      <c r="M50" s="56">
        <v>276</v>
      </c>
      <c r="N50" s="56">
        <v>123.4</v>
      </c>
      <c r="O50" s="56">
        <v>152</v>
      </c>
      <c r="P50" s="56">
        <v>176.9</v>
      </c>
      <c r="Q50" s="56">
        <v>181.3</v>
      </c>
      <c r="R50" s="56">
        <v>279.2</v>
      </c>
      <c r="S50" s="56">
        <v>56.4</v>
      </c>
      <c r="T50" s="56">
        <v>141.69999999999999</v>
      </c>
      <c r="U50" s="56">
        <v>177.4</v>
      </c>
      <c r="V50" s="56">
        <v>406.7</v>
      </c>
      <c r="W50" s="56">
        <v>126.1</v>
      </c>
      <c r="X50" s="56">
        <v>120</v>
      </c>
      <c r="Y50" s="56">
        <v>111.9</v>
      </c>
      <c r="Z50" s="56">
        <v>443.6</v>
      </c>
      <c r="AA50" s="56">
        <v>107.4</v>
      </c>
      <c r="AB50" s="56">
        <v>125.5</v>
      </c>
      <c r="AC50" s="56">
        <v>1290.9000000000001</v>
      </c>
      <c r="AD50" s="56">
        <v>246.2</v>
      </c>
      <c r="AE50" s="56">
        <v>1101.2</v>
      </c>
      <c r="AF50" s="56">
        <v>802.8</v>
      </c>
      <c r="AG50" s="56">
        <v>427</v>
      </c>
      <c r="AH50" s="56">
        <v>16</v>
      </c>
      <c r="AI50" s="56">
        <v>63.6</v>
      </c>
      <c r="AJ50" s="56">
        <v>346.1</v>
      </c>
      <c r="AK50" s="56">
        <v>65.7</v>
      </c>
      <c r="AL50" s="56">
        <v>468.7</v>
      </c>
      <c r="AM50" s="56">
        <v>40.299999999999997</v>
      </c>
      <c r="AN50" s="56">
        <v>108.5</v>
      </c>
      <c r="AO50" s="56">
        <v>254.5</v>
      </c>
      <c r="AP50" s="56">
        <v>321.89999999999998</v>
      </c>
      <c r="AQ50" s="56">
        <v>4755.6000000000004</v>
      </c>
      <c r="AR50" s="56">
        <v>1696.4</v>
      </c>
      <c r="AS50" s="56">
        <v>66.2</v>
      </c>
      <c r="AT50" s="56">
        <v>294.2</v>
      </c>
      <c r="AU50" s="56">
        <v>2067</v>
      </c>
      <c r="AV50" s="56">
        <v>477.7</v>
      </c>
      <c r="AW50" s="56">
        <v>258.10000000000002</v>
      </c>
      <c r="AX50" s="56">
        <v>21.3</v>
      </c>
      <c r="AY50" s="56">
        <v>116</v>
      </c>
      <c r="AZ50" s="56">
        <v>91.3</v>
      </c>
      <c r="BA50" s="56">
        <v>122.3</v>
      </c>
      <c r="BB50" s="56">
        <v>53.4</v>
      </c>
      <c r="BC50" s="56">
        <v>103.5</v>
      </c>
      <c r="BD50" s="56">
        <v>367.5</v>
      </c>
      <c r="BE50" s="56">
        <v>1227.9000000000001</v>
      </c>
      <c r="BF50" s="56">
        <v>288.2</v>
      </c>
      <c r="BG50" s="56">
        <v>620.79999999999995</v>
      </c>
      <c r="BH50" s="56">
        <v>335.9</v>
      </c>
      <c r="BI50" s="56">
        <v>134.80000000000001</v>
      </c>
      <c r="BJ50" s="56">
        <v>114.3</v>
      </c>
      <c r="BK50" s="56">
        <v>231.4</v>
      </c>
      <c r="BL50" s="56">
        <v>19</v>
      </c>
      <c r="BM50" s="56">
        <v>72.8</v>
      </c>
      <c r="BN50" s="56">
        <v>0</v>
      </c>
      <c r="BO50" s="56">
        <v>0</v>
      </c>
      <c r="BP50" s="82">
        <f t="shared" si="6"/>
        <v>24270.200000000004</v>
      </c>
      <c r="BQ50" s="56">
        <f t="shared" si="1"/>
        <v>17743.8</v>
      </c>
      <c r="BR50" s="56">
        <v>17306.599999999999</v>
      </c>
      <c r="BS50" s="56">
        <v>0</v>
      </c>
      <c r="BT50" s="56">
        <v>437.2</v>
      </c>
      <c r="BU50" s="56">
        <f t="shared" si="2"/>
        <v>0</v>
      </c>
      <c r="BV50" s="56">
        <v>0</v>
      </c>
      <c r="BW50" s="56">
        <v>0</v>
      </c>
      <c r="BX50" s="56">
        <f t="shared" si="3"/>
        <v>3163.3999999999996</v>
      </c>
      <c r="BY50" s="56">
        <v>1521.1</v>
      </c>
      <c r="BZ50" s="56">
        <v>1642.3</v>
      </c>
      <c r="CA50" s="82">
        <f t="shared" si="4"/>
        <v>20907.199999999997</v>
      </c>
      <c r="CB50" s="82">
        <f t="shared" si="5"/>
        <v>45177.4</v>
      </c>
    </row>
    <row r="51" spans="2:80" ht="13.5" thickBot="1" x14ac:dyDescent="0.25">
      <c r="B51" s="95" t="s">
        <v>413</v>
      </c>
      <c r="C51" s="56">
        <v>568.5</v>
      </c>
      <c r="D51" s="56">
        <v>0</v>
      </c>
      <c r="E51" s="56">
        <v>28.6</v>
      </c>
      <c r="F51" s="56">
        <v>22.9</v>
      </c>
      <c r="G51" s="56">
        <v>200.3</v>
      </c>
      <c r="H51" s="56">
        <v>39</v>
      </c>
      <c r="I51" s="56">
        <v>27.9</v>
      </c>
      <c r="J51" s="56">
        <v>32.6</v>
      </c>
      <c r="K51" s="56">
        <v>20.399999999999999</v>
      </c>
      <c r="L51" s="56">
        <v>26.4</v>
      </c>
      <c r="M51" s="56">
        <v>81.099999999999994</v>
      </c>
      <c r="N51" s="56">
        <v>22.5</v>
      </c>
      <c r="O51" s="56">
        <v>50.6</v>
      </c>
      <c r="P51" s="56">
        <v>58.9</v>
      </c>
      <c r="Q51" s="56">
        <v>46.2</v>
      </c>
      <c r="R51" s="56">
        <v>102.6</v>
      </c>
      <c r="S51" s="56">
        <v>11.4</v>
      </c>
      <c r="T51" s="56">
        <v>32.4</v>
      </c>
      <c r="U51" s="56">
        <v>48.9</v>
      </c>
      <c r="V51" s="56">
        <v>46.7</v>
      </c>
      <c r="W51" s="56">
        <v>44.5</v>
      </c>
      <c r="X51" s="56">
        <v>28.1</v>
      </c>
      <c r="Y51" s="56">
        <v>38.9</v>
      </c>
      <c r="Z51" s="56">
        <v>142.30000000000001</v>
      </c>
      <c r="AA51" s="56">
        <v>35.799999999999997</v>
      </c>
      <c r="AB51" s="56">
        <v>61.5</v>
      </c>
      <c r="AC51" s="56">
        <v>148.4</v>
      </c>
      <c r="AD51" s="56">
        <v>148</v>
      </c>
      <c r="AE51" s="56">
        <v>662.6</v>
      </c>
      <c r="AF51" s="56">
        <v>270.8</v>
      </c>
      <c r="AG51" s="56">
        <v>529.4</v>
      </c>
      <c r="AH51" s="56">
        <v>24.9</v>
      </c>
      <c r="AI51" s="56">
        <v>26.2</v>
      </c>
      <c r="AJ51" s="56">
        <v>172.1</v>
      </c>
      <c r="AK51" s="56">
        <v>15.7</v>
      </c>
      <c r="AL51" s="56">
        <v>172.1</v>
      </c>
      <c r="AM51" s="56">
        <v>9.4</v>
      </c>
      <c r="AN51" s="56">
        <v>12.8</v>
      </c>
      <c r="AO51" s="56">
        <v>27.7</v>
      </c>
      <c r="AP51" s="56">
        <v>39.4</v>
      </c>
      <c r="AQ51" s="56">
        <v>15.5</v>
      </c>
      <c r="AR51" s="56">
        <v>1704</v>
      </c>
      <c r="AS51" s="56">
        <v>16.100000000000001</v>
      </c>
      <c r="AT51" s="56">
        <v>528.29999999999995</v>
      </c>
      <c r="AU51" s="56">
        <v>1750.9</v>
      </c>
      <c r="AV51" s="56">
        <v>237.7</v>
      </c>
      <c r="AW51" s="56">
        <v>124.1</v>
      </c>
      <c r="AX51" s="56">
        <v>6</v>
      </c>
      <c r="AY51" s="56">
        <v>24.4</v>
      </c>
      <c r="AZ51" s="56">
        <v>24.2</v>
      </c>
      <c r="BA51" s="56">
        <v>188.2</v>
      </c>
      <c r="BB51" s="56">
        <v>8.1999999999999993</v>
      </c>
      <c r="BC51" s="56">
        <v>15.2</v>
      </c>
      <c r="BD51" s="56">
        <v>119.6</v>
      </c>
      <c r="BE51" s="56">
        <v>137.5</v>
      </c>
      <c r="BF51" s="56">
        <v>33.4</v>
      </c>
      <c r="BG51" s="56">
        <v>103.4</v>
      </c>
      <c r="BH51" s="56">
        <v>14.6</v>
      </c>
      <c r="BI51" s="56">
        <v>30.7</v>
      </c>
      <c r="BJ51" s="56">
        <v>72.900000000000006</v>
      </c>
      <c r="BK51" s="56">
        <v>15.7</v>
      </c>
      <c r="BL51" s="56">
        <v>9.9</v>
      </c>
      <c r="BM51" s="56">
        <v>30.1</v>
      </c>
      <c r="BN51" s="56">
        <v>0</v>
      </c>
      <c r="BO51" s="56">
        <v>0</v>
      </c>
      <c r="BP51" s="82">
        <f t="shared" si="6"/>
        <v>9289.1000000000058</v>
      </c>
      <c r="BQ51" s="56">
        <f t="shared" si="1"/>
        <v>11874.6</v>
      </c>
      <c r="BR51" s="56">
        <v>11769.7</v>
      </c>
      <c r="BS51" s="56">
        <v>0</v>
      </c>
      <c r="BT51" s="56">
        <v>104.9</v>
      </c>
      <c r="BU51" s="56">
        <f t="shared" si="2"/>
        <v>0</v>
      </c>
      <c r="BV51" s="56">
        <v>0</v>
      </c>
      <c r="BW51" s="56">
        <v>0</v>
      </c>
      <c r="BX51" s="56">
        <f t="shared" si="3"/>
        <v>770.3</v>
      </c>
      <c r="BY51" s="56">
        <v>284.10000000000002</v>
      </c>
      <c r="BZ51" s="56">
        <v>486.2</v>
      </c>
      <c r="CA51" s="82">
        <f t="shared" si="4"/>
        <v>12644.9</v>
      </c>
      <c r="CB51" s="82">
        <f t="shared" si="5"/>
        <v>21934.000000000007</v>
      </c>
    </row>
    <row r="52" spans="2:80" ht="13.5" thickBot="1" x14ac:dyDescent="0.25">
      <c r="B52" s="95" t="s">
        <v>414</v>
      </c>
      <c r="C52" s="56">
        <v>174.5</v>
      </c>
      <c r="D52" s="56">
        <v>0</v>
      </c>
      <c r="E52" s="56">
        <v>3</v>
      </c>
      <c r="F52" s="56">
        <v>6.1</v>
      </c>
      <c r="G52" s="56">
        <v>81</v>
      </c>
      <c r="H52" s="56">
        <v>14</v>
      </c>
      <c r="I52" s="56">
        <v>10.3</v>
      </c>
      <c r="J52" s="56">
        <v>17.2</v>
      </c>
      <c r="K52" s="56">
        <v>8.5</v>
      </c>
      <c r="L52" s="56">
        <v>24.9</v>
      </c>
      <c r="M52" s="56">
        <v>26.3</v>
      </c>
      <c r="N52" s="56">
        <v>8.5</v>
      </c>
      <c r="O52" s="56">
        <v>14.1</v>
      </c>
      <c r="P52" s="56">
        <v>33.799999999999997</v>
      </c>
      <c r="Q52" s="56">
        <v>12.9</v>
      </c>
      <c r="R52" s="56">
        <v>41.9</v>
      </c>
      <c r="S52" s="56">
        <v>6.5</v>
      </c>
      <c r="T52" s="56">
        <v>20</v>
      </c>
      <c r="U52" s="56">
        <v>30</v>
      </c>
      <c r="V52" s="56">
        <v>12.6</v>
      </c>
      <c r="W52" s="56">
        <v>14</v>
      </c>
      <c r="X52" s="56">
        <v>15.7</v>
      </c>
      <c r="Y52" s="56">
        <v>20.2</v>
      </c>
      <c r="Z52" s="56">
        <v>57.3</v>
      </c>
      <c r="AA52" s="56">
        <v>28.6</v>
      </c>
      <c r="AB52" s="56">
        <v>21.5</v>
      </c>
      <c r="AC52" s="56">
        <v>220.9</v>
      </c>
      <c r="AD52" s="56">
        <v>80.7</v>
      </c>
      <c r="AE52" s="56">
        <v>451.3</v>
      </c>
      <c r="AF52" s="56">
        <v>463.1</v>
      </c>
      <c r="AG52" s="56">
        <v>71.400000000000006</v>
      </c>
      <c r="AH52" s="56">
        <v>5.4</v>
      </c>
      <c r="AI52" s="56">
        <v>12.9</v>
      </c>
      <c r="AJ52" s="56">
        <v>61.5</v>
      </c>
      <c r="AK52" s="56">
        <v>7</v>
      </c>
      <c r="AL52" s="56">
        <v>254.8</v>
      </c>
      <c r="AM52" s="56">
        <v>7.7</v>
      </c>
      <c r="AN52" s="56">
        <v>13.9</v>
      </c>
      <c r="AO52" s="56">
        <v>31.5</v>
      </c>
      <c r="AP52" s="56">
        <v>51.1</v>
      </c>
      <c r="AQ52" s="56">
        <v>398.4</v>
      </c>
      <c r="AR52" s="56">
        <v>5557.2</v>
      </c>
      <c r="AS52" s="56">
        <v>2073.1</v>
      </c>
      <c r="AT52" s="56">
        <v>105.7</v>
      </c>
      <c r="AU52" s="56">
        <v>0</v>
      </c>
      <c r="AV52" s="56">
        <v>123.5</v>
      </c>
      <c r="AW52" s="56">
        <v>88.4</v>
      </c>
      <c r="AX52" s="56">
        <v>4.8</v>
      </c>
      <c r="AY52" s="56">
        <v>23.3</v>
      </c>
      <c r="AZ52" s="56">
        <v>16.2</v>
      </c>
      <c r="BA52" s="56">
        <v>36.200000000000003</v>
      </c>
      <c r="BB52" s="56">
        <v>4.3</v>
      </c>
      <c r="BC52" s="56">
        <v>52.1</v>
      </c>
      <c r="BD52" s="56">
        <v>68.099999999999994</v>
      </c>
      <c r="BE52" s="56">
        <v>118.7</v>
      </c>
      <c r="BF52" s="56">
        <v>132.4</v>
      </c>
      <c r="BG52" s="56">
        <v>96.3</v>
      </c>
      <c r="BH52" s="56">
        <v>15.8</v>
      </c>
      <c r="BI52" s="56">
        <v>37.4</v>
      </c>
      <c r="BJ52" s="56">
        <v>41.1</v>
      </c>
      <c r="BK52" s="56">
        <v>0</v>
      </c>
      <c r="BL52" s="56">
        <v>5.6</v>
      </c>
      <c r="BM52" s="56">
        <v>13.9</v>
      </c>
      <c r="BN52" s="56">
        <v>0</v>
      </c>
      <c r="BO52" s="56">
        <v>0</v>
      </c>
      <c r="BP52" s="82">
        <f t="shared" si="6"/>
        <v>11449.1</v>
      </c>
      <c r="BQ52" s="56">
        <f t="shared" si="1"/>
        <v>6397.4</v>
      </c>
      <c r="BR52" s="56">
        <v>6370.5</v>
      </c>
      <c r="BS52" s="56">
        <v>0</v>
      </c>
      <c r="BT52" s="56">
        <v>26.9</v>
      </c>
      <c r="BU52" s="56">
        <f t="shared" si="2"/>
        <v>0</v>
      </c>
      <c r="BV52" s="56">
        <v>0</v>
      </c>
      <c r="BW52" s="56">
        <v>0</v>
      </c>
      <c r="BX52" s="56">
        <f t="shared" si="3"/>
        <v>877.8</v>
      </c>
      <c r="BY52" s="56">
        <v>399</v>
      </c>
      <c r="BZ52" s="56">
        <v>478.8</v>
      </c>
      <c r="CA52" s="82">
        <f t="shared" si="4"/>
        <v>7275.2</v>
      </c>
      <c r="CB52" s="82">
        <f t="shared" si="5"/>
        <v>18724.3</v>
      </c>
    </row>
    <row r="53" spans="2:80" ht="13.5" thickBot="1" x14ac:dyDescent="0.25">
      <c r="B53" s="95" t="s">
        <v>681</v>
      </c>
      <c r="C53" s="56">
        <v>0</v>
      </c>
      <c r="D53" s="56">
        <v>0</v>
      </c>
      <c r="E53" s="56">
        <v>4</v>
      </c>
      <c r="F53" s="56">
        <v>46.6</v>
      </c>
      <c r="G53" s="56">
        <v>464.1</v>
      </c>
      <c r="H53" s="56">
        <v>127.8</v>
      </c>
      <c r="I53" s="56">
        <v>40.799999999999997</v>
      </c>
      <c r="J53" s="56">
        <v>103.2</v>
      </c>
      <c r="K53" s="56">
        <v>97.1</v>
      </c>
      <c r="L53" s="56">
        <v>48.7</v>
      </c>
      <c r="M53" s="56">
        <v>296</v>
      </c>
      <c r="N53" s="56">
        <v>140</v>
      </c>
      <c r="O53" s="56">
        <v>216.4</v>
      </c>
      <c r="P53" s="56">
        <v>128.19999999999999</v>
      </c>
      <c r="Q53" s="56">
        <v>43.9</v>
      </c>
      <c r="R53" s="56">
        <v>377.8</v>
      </c>
      <c r="S53" s="56">
        <v>36.700000000000003</v>
      </c>
      <c r="T53" s="56">
        <v>124.6</v>
      </c>
      <c r="U53" s="56">
        <v>152.69999999999999</v>
      </c>
      <c r="V53" s="56">
        <v>78.3</v>
      </c>
      <c r="W53" s="56">
        <v>60.6</v>
      </c>
      <c r="X53" s="56">
        <v>107.1</v>
      </c>
      <c r="Y53" s="56">
        <v>119.2</v>
      </c>
      <c r="Z53" s="56">
        <v>347.4</v>
      </c>
      <c r="AA53" s="56">
        <v>58.5</v>
      </c>
      <c r="AB53" s="56">
        <v>242.1</v>
      </c>
      <c r="AC53" s="56">
        <v>1106.4000000000001</v>
      </c>
      <c r="AD53" s="56">
        <v>1063.7</v>
      </c>
      <c r="AE53" s="56">
        <v>4613.1000000000004</v>
      </c>
      <c r="AF53" s="56">
        <v>7382</v>
      </c>
      <c r="AG53" s="56">
        <v>553.29999999999995</v>
      </c>
      <c r="AH53" s="56">
        <v>148.80000000000001</v>
      </c>
      <c r="AI53" s="56">
        <v>104.8</v>
      </c>
      <c r="AJ53" s="56">
        <v>1211.8</v>
      </c>
      <c r="AK53" s="56">
        <v>94.5</v>
      </c>
      <c r="AL53" s="56">
        <v>4506</v>
      </c>
      <c r="AM53" s="56">
        <v>155.9</v>
      </c>
      <c r="AN53" s="56">
        <v>540.70000000000005</v>
      </c>
      <c r="AO53" s="56">
        <v>1389.1</v>
      </c>
      <c r="AP53" s="56">
        <v>738</v>
      </c>
      <c r="AQ53" s="56">
        <v>1918.5</v>
      </c>
      <c r="AR53" s="56">
        <v>200.1</v>
      </c>
      <c r="AS53" s="56">
        <v>728.4</v>
      </c>
      <c r="AT53" s="56">
        <v>731.2</v>
      </c>
      <c r="AU53" s="56">
        <v>0</v>
      </c>
      <c r="AV53" s="56">
        <v>1580</v>
      </c>
      <c r="AW53" s="56">
        <v>618.9</v>
      </c>
      <c r="AX53" s="56">
        <v>111.4</v>
      </c>
      <c r="AY53" s="56">
        <v>454.5</v>
      </c>
      <c r="AZ53" s="56">
        <v>257.10000000000002</v>
      </c>
      <c r="BA53" s="56">
        <v>178.1</v>
      </c>
      <c r="BB53" s="56">
        <v>83.7</v>
      </c>
      <c r="BC53" s="56">
        <v>114.2</v>
      </c>
      <c r="BD53" s="56">
        <v>871.7</v>
      </c>
      <c r="BE53" s="56">
        <v>1677.8</v>
      </c>
      <c r="BF53" s="56">
        <v>230.5</v>
      </c>
      <c r="BG53" s="56">
        <v>394.8</v>
      </c>
      <c r="BH53" s="56">
        <v>504.2</v>
      </c>
      <c r="BI53" s="56">
        <v>640.29999999999995</v>
      </c>
      <c r="BJ53" s="56">
        <v>714.6</v>
      </c>
      <c r="BK53" s="56">
        <v>2.2000000000000002</v>
      </c>
      <c r="BL53" s="56">
        <v>10.199999999999999</v>
      </c>
      <c r="BM53" s="56">
        <v>564.9</v>
      </c>
      <c r="BN53" s="56">
        <v>0</v>
      </c>
      <c r="BO53" s="56">
        <v>0</v>
      </c>
      <c r="BP53" s="82">
        <f t="shared" si="6"/>
        <v>39657.19999999999</v>
      </c>
      <c r="BQ53" s="56">
        <f t="shared" si="1"/>
        <v>22861.5</v>
      </c>
      <c r="BR53" s="56">
        <v>22605.9</v>
      </c>
      <c r="BS53" s="56">
        <v>29.1</v>
      </c>
      <c r="BT53" s="56">
        <v>226.5</v>
      </c>
      <c r="BU53" s="56">
        <f t="shared" si="2"/>
        <v>3284.6</v>
      </c>
      <c r="BV53" s="56">
        <v>3284.6</v>
      </c>
      <c r="BW53" s="56">
        <v>0</v>
      </c>
      <c r="BX53" s="56">
        <f t="shared" si="3"/>
        <v>771.3</v>
      </c>
      <c r="BY53" s="56">
        <v>367.59999999999997</v>
      </c>
      <c r="BZ53" s="56">
        <v>403.7</v>
      </c>
      <c r="CA53" s="82">
        <f t="shared" si="4"/>
        <v>26917.399999999998</v>
      </c>
      <c r="CB53" s="82">
        <f t="shared" si="5"/>
        <v>66574.599999999991</v>
      </c>
    </row>
    <row r="54" spans="2:80" ht="13.5" thickBot="1" x14ac:dyDescent="0.25">
      <c r="B54" s="95" t="s">
        <v>679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0</v>
      </c>
      <c r="BF54" s="56">
        <v>0</v>
      </c>
      <c r="BG54" s="56">
        <v>0</v>
      </c>
      <c r="BH54" s="56">
        <v>0</v>
      </c>
      <c r="BI54" s="56">
        <v>0</v>
      </c>
      <c r="BJ54" s="56">
        <v>0</v>
      </c>
      <c r="BK54" s="56">
        <v>0</v>
      </c>
      <c r="BL54" s="56">
        <v>0</v>
      </c>
      <c r="BM54" s="56">
        <v>0</v>
      </c>
      <c r="BN54" s="56">
        <v>0</v>
      </c>
      <c r="BO54" s="56">
        <v>0</v>
      </c>
      <c r="BP54" s="82">
        <f t="shared" si="6"/>
        <v>0</v>
      </c>
      <c r="BQ54" s="56">
        <f t="shared" si="1"/>
        <v>93353</v>
      </c>
      <c r="BR54" s="56">
        <v>93353</v>
      </c>
      <c r="BS54" s="56">
        <v>0</v>
      </c>
      <c r="BT54" s="56">
        <v>0</v>
      </c>
      <c r="BU54" s="56">
        <f t="shared" si="2"/>
        <v>0</v>
      </c>
      <c r="BV54" s="56">
        <v>0</v>
      </c>
      <c r="BW54" s="56">
        <v>0</v>
      </c>
      <c r="BX54" s="56">
        <f t="shared" si="3"/>
        <v>0</v>
      </c>
      <c r="BY54" s="56">
        <v>0</v>
      </c>
      <c r="BZ54" s="56">
        <v>0</v>
      </c>
      <c r="CA54" s="82">
        <f t="shared" si="4"/>
        <v>93353</v>
      </c>
      <c r="CB54" s="82">
        <f t="shared" si="5"/>
        <v>93353</v>
      </c>
    </row>
    <row r="55" spans="2:80" ht="36.75" thickBot="1" x14ac:dyDescent="0.25">
      <c r="B55" s="95" t="s">
        <v>415</v>
      </c>
      <c r="C55" s="56">
        <v>35</v>
      </c>
      <c r="D55" s="56">
        <v>0</v>
      </c>
      <c r="E55" s="56">
        <v>9.1</v>
      </c>
      <c r="F55" s="56">
        <v>77.5</v>
      </c>
      <c r="G55" s="56">
        <v>1344</v>
      </c>
      <c r="H55" s="56">
        <v>145.4</v>
      </c>
      <c r="I55" s="56">
        <v>47.5</v>
      </c>
      <c r="J55" s="56">
        <v>104.9</v>
      </c>
      <c r="K55" s="56">
        <v>32.700000000000003</v>
      </c>
      <c r="L55" s="56">
        <v>318.60000000000002</v>
      </c>
      <c r="M55" s="56">
        <v>375.9</v>
      </c>
      <c r="N55" s="56">
        <v>285.10000000000002</v>
      </c>
      <c r="O55" s="56">
        <v>147.19999999999999</v>
      </c>
      <c r="P55" s="56">
        <v>266</v>
      </c>
      <c r="Q55" s="56">
        <v>112.9</v>
      </c>
      <c r="R55" s="56">
        <v>303.7</v>
      </c>
      <c r="S55" s="56">
        <v>51.4</v>
      </c>
      <c r="T55" s="56">
        <v>291.5</v>
      </c>
      <c r="U55" s="56">
        <v>260.2</v>
      </c>
      <c r="V55" s="56">
        <v>375.1</v>
      </c>
      <c r="W55" s="56">
        <v>102.5</v>
      </c>
      <c r="X55" s="56">
        <v>99.3</v>
      </c>
      <c r="Y55" s="56">
        <v>38.299999999999997</v>
      </c>
      <c r="Z55" s="56">
        <v>537.1</v>
      </c>
      <c r="AA55" s="56">
        <v>142.1</v>
      </c>
      <c r="AB55" s="56">
        <v>307.8</v>
      </c>
      <c r="AC55" s="56">
        <v>2543.4</v>
      </c>
      <c r="AD55" s="56">
        <v>823.5</v>
      </c>
      <c r="AE55" s="56">
        <v>3691.1</v>
      </c>
      <c r="AF55" s="56">
        <v>1915.5</v>
      </c>
      <c r="AG55" s="56">
        <v>368.8</v>
      </c>
      <c r="AH55" s="56">
        <v>31.6</v>
      </c>
      <c r="AI55" s="56">
        <v>52.5</v>
      </c>
      <c r="AJ55" s="56">
        <v>617.4</v>
      </c>
      <c r="AK55" s="56">
        <v>39.799999999999997</v>
      </c>
      <c r="AL55" s="56">
        <v>1203.2</v>
      </c>
      <c r="AM55" s="56">
        <v>153.69999999999999</v>
      </c>
      <c r="AN55" s="56">
        <v>518</v>
      </c>
      <c r="AO55" s="56">
        <v>1300.4000000000001</v>
      </c>
      <c r="AP55" s="56">
        <v>456.6</v>
      </c>
      <c r="AQ55" s="56">
        <v>1119.4000000000001</v>
      </c>
      <c r="AR55" s="56">
        <v>541.79999999999995</v>
      </c>
      <c r="AS55" s="56">
        <v>544.70000000000005</v>
      </c>
      <c r="AT55" s="56">
        <v>2664.8</v>
      </c>
      <c r="AU55" s="56">
        <v>0</v>
      </c>
      <c r="AV55" s="56">
        <v>9524.5</v>
      </c>
      <c r="AW55" s="56">
        <v>78.400000000000006</v>
      </c>
      <c r="AX55" s="56">
        <v>314.3</v>
      </c>
      <c r="AY55" s="56">
        <v>132.1</v>
      </c>
      <c r="AZ55" s="56">
        <v>35.299999999999997</v>
      </c>
      <c r="BA55" s="56">
        <v>241.4</v>
      </c>
      <c r="BB55" s="56">
        <v>28.1</v>
      </c>
      <c r="BC55" s="56">
        <v>91.5</v>
      </c>
      <c r="BD55" s="56">
        <v>411.2</v>
      </c>
      <c r="BE55" s="56">
        <v>408.8</v>
      </c>
      <c r="BF55" s="56">
        <v>236.7</v>
      </c>
      <c r="BG55" s="56">
        <v>1046.5999999999999</v>
      </c>
      <c r="BH55" s="56">
        <v>671</v>
      </c>
      <c r="BI55" s="56">
        <v>555.20000000000005</v>
      </c>
      <c r="BJ55" s="56">
        <v>412.7</v>
      </c>
      <c r="BK55" s="56">
        <v>350.1</v>
      </c>
      <c r="BL55" s="56">
        <v>40.299999999999997</v>
      </c>
      <c r="BM55" s="56">
        <v>129.30000000000001</v>
      </c>
      <c r="BN55" s="56">
        <v>0</v>
      </c>
      <c r="BO55" s="56">
        <v>0</v>
      </c>
      <c r="BP55" s="82">
        <f t="shared" si="6"/>
        <v>39104.5</v>
      </c>
      <c r="BQ55" s="56">
        <f t="shared" si="1"/>
        <v>3624.0999999999995</v>
      </c>
      <c r="BR55" s="56">
        <v>3007.1</v>
      </c>
      <c r="BS55" s="56">
        <v>31.7</v>
      </c>
      <c r="BT55" s="56">
        <v>585.29999999999995</v>
      </c>
      <c r="BU55" s="56">
        <f t="shared" si="2"/>
        <v>9887.7999999999993</v>
      </c>
      <c r="BV55" s="56">
        <v>9887.7999999999993</v>
      </c>
      <c r="BW55" s="56">
        <v>0</v>
      </c>
      <c r="BX55" s="56">
        <f t="shared" si="3"/>
        <v>4844.6000000000004</v>
      </c>
      <c r="BY55" s="56">
        <v>2298.8000000000002</v>
      </c>
      <c r="BZ55" s="56">
        <v>2545.8000000000002</v>
      </c>
      <c r="CA55" s="82">
        <f t="shared" si="4"/>
        <v>18356.5</v>
      </c>
      <c r="CB55" s="82">
        <f t="shared" si="5"/>
        <v>57461</v>
      </c>
    </row>
    <row r="56" spans="2:80" ht="13.5" thickBot="1" x14ac:dyDescent="0.25">
      <c r="B56" s="95" t="s">
        <v>416</v>
      </c>
      <c r="C56" s="56">
        <v>6.9</v>
      </c>
      <c r="D56" s="56">
        <v>0</v>
      </c>
      <c r="E56" s="56">
        <v>3.3</v>
      </c>
      <c r="F56" s="56">
        <v>64.400000000000006</v>
      </c>
      <c r="G56" s="56">
        <v>19.399999999999999</v>
      </c>
      <c r="H56" s="56">
        <v>2.1</v>
      </c>
      <c r="I56" s="56">
        <v>1.5</v>
      </c>
      <c r="J56" s="56">
        <v>3</v>
      </c>
      <c r="K56" s="56">
        <v>4.8</v>
      </c>
      <c r="L56" s="56">
        <v>3.8</v>
      </c>
      <c r="M56" s="56">
        <v>10.3</v>
      </c>
      <c r="N56" s="56">
        <v>8.1999999999999993</v>
      </c>
      <c r="O56" s="56">
        <v>3.8</v>
      </c>
      <c r="P56" s="56">
        <v>5.7</v>
      </c>
      <c r="Q56" s="56">
        <v>2.6</v>
      </c>
      <c r="R56" s="56">
        <v>174.1</v>
      </c>
      <c r="S56" s="56">
        <v>32.4</v>
      </c>
      <c r="T56" s="56">
        <v>5</v>
      </c>
      <c r="U56" s="56">
        <v>6.1</v>
      </c>
      <c r="V56" s="56">
        <v>5.7</v>
      </c>
      <c r="W56" s="56">
        <v>561.79999999999995</v>
      </c>
      <c r="X56" s="56">
        <v>3.5</v>
      </c>
      <c r="Y56" s="56">
        <v>86.1</v>
      </c>
      <c r="Z56" s="56">
        <v>33</v>
      </c>
      <c r="AA56" s="56">
        <v>9.6999999999999993</v>
      </c>
      <c r="AB56" s="56">
        <v>8.5</v>
      </c>
      <c r="AC56" s="56">
        <v>5573.3</v>
      </c>
      <c r="AD56" s="56">
        <v>55.8</v>
      </c>
      <c r="AE56" s="56">
        <v>200.6</v>
      </c>
      <c r="AF56" s="56">
        <v>70.599999999999994</v>
      </c>
      <c r="AG56" s="56">
        <v>185</v>
      </c>
      <c r="AH56" s="56">
        <v>1.7</v>
      </c>
      <c r="AI56" s="56">
        <v>323.39999999999998</v>
      </c>
      <c r="AJ56" s="56">
        <v>102.9</v>
      </c>
      <c r="AK56" s="56">
        <v>34.6</v>
      </c>
      <c r="AL56" s="56">
        <v>146.9</v>
      </c>
      <c r="AM56" s="56">
        <v>68.8</v>
      </c>
      <c r="AN56" s="56">
        <v>16.100000000000001</v>
      </c>
      <c r="AO56" s="56">
        <v>896.7</v>
      </c>
      <c r="AP56" s="56">
        <v>338.9</v>
      </c>
      <c r="AQ56" s="56">
        <v>17.2</v>
      </c>
      <c r="AR56" s="56">
        <v>47.1</v>
      </c>
      <c r="AS56" s="56">
        <v>19.3</v>
      </c>
      <c r="AT56" s="56">
        <v>429.1</v>
      </c>
      <c r="AU56" s="56">
        <v>0</v>
      </c>
      <c r="AV56" s="56">
        <v>154.9</v>
      </c>
      <c r="AW56" s="56">
        <v>5018.3</v>
      </c>
      <c r="AX56" s="56">
        <v>8.5</v>
      </c>
      <c r="AY56" s="56">
        <v>360.3</v>
      </c>
      <c r="AZ56" s="56">
        <v>34.1</v>
      </c>
      <c r="BA56" s="56">
        <v>141.30000000000001</v>
      </c>
      <c r="BB56" s="56">
        <v>134</v>
      </c>
      <c r="BC56" s="56">
        <v>3.6</v>
      </c>
      <c r="BD56" s="56">
        <v>826.7</v>
      </c>
      <c r="BE56" s="56">
        <v>1280.3</v>
      </c>
      <c r="BF56" s="56">
        <v>96.9</v>
      </c>
      <c r="BG56" s="56">
        <v>74</v>
      </c>
      <c r="BH56" s="56">
        <v>35.200000000000003</v>
      </c>
      <c r="BI56" s="56">
        <v>117.8</v>
      </c>
      <c r="BJ56" s="56">
        <v>89</v>
      </c>
      <c r="BK56" s="56">
        <v>2.2000000000000002</v>
      </c>
      <c r="BL56" s="56">
        <v>0.1</v>
      </c>
      <c r="BM56" s="56">
        <v>5.7</v>
      </c>
      <c r="BN56" s="56">
        <v>0</v>
      </c>
      <c r="BO56" s="56">
        <v>0</v>
      </c>
      <c r="BP56" s="82">
        <f t="shared" si="6"/>
        <v>17976.600000000002</v>
      </c>
      <c r="BQ56" s="56">
        <f t="shared" si="1"/>
        <v>1224.5</v>
      </c>
      <c r="BR56" s="56">
        <v>858.2</v>
      </c>
      <c r="BS56" s="56">
        <v>19.3</v>
      </c>
      <c r="BT56" s="56">
        <v>347</v>
      </c>
      <c r="BU56" s="56">
        <f t="shared" si="2"/>
        <v>4073.6</v>
      </c>
      <c r="BV56" s="56">
        <v>4329.2</v>
      </c>
      <c r="BW56" s="56">
        <v>-255.6</v>
      </c>
      <c r="BX56" s="56">
        <f t="shared" si="3"/>
        <v>4898.2</v>
      </c>
      <c r="BY56" s="56">
        <v>1955.3999999999999</v>
      </c>
      <c r="BZ56" s="56">
        <v>2942.8</v>
      </c>
      <c r="CA56" s="82">
        <f t="shared" si="4"/>
        <v>10196.299999999999</v>
      </c>
      <c r="CB56" s="82">
        <f t="shared" si="5"/>
        <v>28172.9</v>
      </c>
    </row>
    <row r="57" spans="2:80" ht="13.5" thickBot="1" x14ac:dyDescent="0.25">
      <c r="B57" s="95" t="s">
        <v>417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638.20000000000005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0</v>
      </c>
      <c r="BF57" s="56">
        <v>0</v>
      </c>
      <c r="BG57" s="56">
        <v>0</v>
      </c>
      <c r="BH57" s="56">
        <v>0</v>
      </c>
      <c r="BI57" s="56">
        <v>0</v>
      </c>
      <c r="BJ57" s="56">
        <v>0</v>
      </c>
      <c r="BK57" s="56">
        <v>0</v>
      </c>
      <c r="BL57" s="56">
        <v>0</v>
      </c>
      <c r="BM57" s="56">
        <v>0</v>
      </c>
      <c r="BN57" s="56">
        <v>0</v>
      </c>
      <c r="BO57" s="56">
        <v>0</v>
      </c>
      <c r="BP57" s="82">
        <f t="shared" si="6"/>
        <v>638.20000000000005</v>
      </c>
      <c r="BQ57" s="56">
        <f t="shared" si="1"/>
        <v>2439.6999999999998</v>
      </c>
      <c r="BR57" s="56">
        <v>0</v>
      </c>
      <c r="BS57" s="56">
        <v>0</v>
      </c>
      <c r="BT57" s="56">
        <v>2439.6999999999998</v>
      </c>
      <c r="BU57" s="56">
        <f t="shared" si="2"/>
        <v>15946</v>
      </c>
      <c r="BV57" s="56">
        <v>15946</v>
      </c>
      <c r="BW57" s="56">
        <v>0</v>
      </c>
      <c r="BX57" s="56">
        <f t="shared" si="3"/>
        <v>1492.8</v>
      </c>
      <c r="BY57" s="56">
        <v>486.5</v>
      </c>
      <c r="BZ57" s="56">
        <v>1006.3</v>
      </c>
      <c r="CA57" s="82">
        <f t="shared" si="4"/>
        <v>19878.5</v>
      </c>
      <c r="CB57" s="82">
        <f t="shared" si="5"/>
        <v>20516.7</v>
      </c>
    </row>
    <row r="58" spans="2:80" ht="13.5" thickBot="1" x14ac:dyDescent="0.25">
      <c r="B58" s="95" t="s">
        <v>418</v>
      </c>
      <c r="C58" s="56">
        <v>4.8</v>
      </c>
      <c r="D58" s="56">
        <v>0</v>
      </c>
      <c r="E58" s="56">
        <v>4.5</v>
      </c>
      <c r="F58" s="56">
        <v>5.5</v>
      </c>
      <c r="G58" s="56">
        <v>924.5</v>
      </c>
      <c r="H58" s="56">
        <v>97.7</v>
      </c>
      <c r="I58" s="56">
        <v>15.6</v>
      </c>
      <c r="J58" s="56">
        <v>91</v>
      </c>
      <c r="K58" s="56">
        <v>87</v>
      </c>
      <c r="L58" s="56">
        <v>7.6</v>
      </c>
      <c r="M58" s="56">
        <v>197.6</v>
      </c>
      <c r="N58" s="56">
        <v>171.9</v>
      </c>
      <c r="O58" s="56">
        <v>60.8</v>
      </c>
      <c r="P58" s="56">
        <v>131.30000000000001</v>
      </c>
      <c r="Q58" s="56">
        <v>9.3000000000000007</v>
      </c>
      <c r="R58" s="56">
        <v>94.1</v>
      </c>
      <c r="S58" s="56">
        <v>32.5</v>
      </c>
      <c r="T58" s="56">
        <v>81.5</v>
      </c>
      <c r="U58" s="56">
        <v>97</v>
      </c>
      <c r="V58" s="56">
        <v>248.3</v>
      </c>
      <c r="W58" s="56">
        <v>32.5</v>
      </c>
      <c r="X58" s="56">
        <v>81.2</v>
      </c>
      <c r="Y58" s="56">
        <v>38.200000000000003</v>
      </c>
      <c r="Z58" s="56">
        <v>83.7</v>
      </c>
      <c r="AA58" s="56">
        <v>36.299999999999997</v>
      </c>
      <c r="AB58" s="56">
        <v>114.6</v>
      </c>
      <c r="AC58" s="56">
        <v>296.8</v>
      </c>
      <c r="AD58" s="56">
        <v>434.8</v>
      </c>
      <c r="AE58" s="56">
        <v>2265.5</v>
      </c>
      <c r="AF58" s="56">
        <v>675.4</v>
      </c>
      <c r="AG58" s="56">
        <v>93.5</v>
      </c>
      <c r="AH58" s="56">
        <v>11</v>
      </c>
      <c r="AI58" s="56">
        <v>147.5</v>
      </c>
      <c r="AJ58" s="56">
        <v>56.8</v>
      </c>
      <c r="AK58" s="56">
        <v>33</v>
      </c>
      <c r="AL58" s="56">
        <v>293.89999999999998</v>
      </c>
      <c r="AM58" s="56">
        <v>211.6</v>
      </c>
      <c r="AN58" s="56">
        <v>134.1</v>
      </c>
      <c r="AO58" s="56">
        <v>290.7</v>
      </c>
      <c r="AP58" s="56">
        <v>281.39999999999998</v>
      </c>
      <c r="AQ58" s="56">
        <v>1125.5999999999999</v>
      </c>
      <c r="AR58" s="56">
        <v>569.4</v>
      </c>
      <c r="AS58" s="56">
        <v>554.6</v>
      </c>
      <c r="AT58" s="56">
        <v>140.30000000000001</v>
      </c>
      <c r="AU58" s="56">
        <v>0</v>
      </c>
      <c r="AV58" s="56">
        <v>347.8</v>
      </c>
      <c r="AW58" s="56">
        <v>109.8</v>
      </c>
      <c r="AX58" s="56">
        <v>20</v>
      </c>
      <c r="AY58" s="56">
        <v>2306.6999999999998</v>
      </c>
      <c r="AZ58" s="56">
        <v>65.5</v>
      </c>
      <c r="BA58" s="56">
        <v>74.3</v>
      </c>
      <c r="BB58" s="56">
        <v>10.1</v>
      </c>
      <c r="BC58" s="56">
        <v>136.6</v>
      </c>
      <c r="BD58" s="56">
        <v>167.8</v>
      </c>
      <c r="BE58" s="56">
        <v>451.8</v>
      </c>
      <c r="BF58" s="56">
        <v>57.8</v>
      </c>
      <c r="BG58" s="56">
        <v>42.5</v>
      </c>
      <c r="BH58" s="56">
        <v>18.600000000000001</v>
      </c>
      <c r="BI58" s="56">
        <v>374.6</v>
      </c>
      <c r="BJ58" s="56">
        <v>224.3</v>
      </c>
      <c r="BK58" s="56">
        <v>150.4</v>
      </c>
      <c r="BL58" s="56">
        <v>9</v>
      </c>
      <c r="BM58" s="56">
        <v>52.1</v>
      </c>
      <c r="BN58" s="56">
        <v>0</v>
      </c>
      <c r="BO58" s="56">
        <v>0</v>
      </c>
      <c r="BP58" s="82">
        <f t="shared" si="6"/>
        <v>14984.599999999995</v>
      </c>
      <c r="BQ58" s="56">
        <f t="shared" si="1"/>
        <v>17.399999999999999</v>
      </c>
      <c r="BR58" s="56">
        <v>0</v>
      </c>
      <c r="BS58" s="56">
        <v>16.399999999999999</v>
      </c>
      <c r="BT58" s="56">
        <v>1</v>
      </c>
      <c r="BU58" s="56">
        <f t="shared" si="2"/>
        <v>0</v>
      </c>
      <c r="BV58" s="56">
        <v>0</v>
      </c>
      <c r="BW58" s="56">
        <v>0</v>
      </c>
      <c r="BX58" s="56">
        <f t="shared" si="3"/>
        <v>2009.9</v>
      </c>
      <c r="BY58" s="56">
        <v>1118.3</v>
      </c>
      <c r="BZ58" s="56">
        <v>891.6</v>
      </c>
      <c r="CA58" s="82">
        <f t="shared" si="4"/>
        <v>2027.3000000000002</v>
      </c>
      <c r="CB58" s="82">
        <f t="shared" si="5"/>
        <v>17011.899999999994</v>
      </c>
    </row>
    <row r="59" spans="2:80" ht="13.5" thickBot="1" x14ac:dyDescent="0.25">
      <c r="B59" s="95" t="s">
        <v>419</v>
      </c>
      <c r="C59" s="56">
        <v>442.6</v>
      </c>
      <c r="D59" s="56">
        <v>0</v>
      </c>
      <c r="E59" s="56">
        <v>3.3</v>
      </c>
      <c r="F59" s="56">
        <v>77.400000000000006</v>
      </c>
      <c r="G59" s="56">
        <v>347.1</v>
      </c>
      <c r="H59" s="56">
        <v>24.3</v>
      </c>
      <c r="I59" s="56">
        <v>17.899999999999999</v>
      </c>
      <c r="J59" s="56">
        <v>3.8</v>
      </c>
      <c r="K59" s="56">
        <v>39.5</v>
      </c>
      <c r="L59" s="56">
        <v>3</v>
      </c>
      <c r="M59" s="56">
        <v>41.5</v>
      </c>
      <c r="N59" s="56">
        <v>33.5</v>
      </c>
      <c r="O59" s="56">
        <v>80.8</v>
      </c>
      <c r="P59" s="56">
        <v>49.1</v>
      </c>
      <c r="Q59" s="56">
        <v>18.5</v>
      </c>
      <c r="R59" s="56">
        <v>109.8</v>
      </c>
      <c r="S59" s="56">
        <v>14.6</v>
      </c>
      <c r="T59" s="56">
        <v>103.1</v>
      </c>
      <c r="U59" s="56">
        <v>90.2</v>
      </c>
      <c r="V59" s="56">
        <v>197.6</v>
      </c>
      <c r="W59" s="56">
        <v>535.20000000000005</v>
      </c>
      <c r="X59" s="56">
        <v>60.7</v>
      </c>
      <c r="Y59" s="56">
        <v>16.3</v>
      </c>
      <c r="Z59" s="56">
        <v>385.6</v>
      </c>
      <c r="AA59" s="56">
        <v>75.3</v>
      </c>
      <c r="AB59" s="56">
        <v>54</v>
      </c>
      <c r="AC59" s="56">
        <v>259.8</v>
      </c>
      <c r="AD59" s="56">
        <v>136.19999999999999</v>
      </c>
      <c r="AE59" s="56">
        <v>1320</v>
      </c>
      <c r="AF59" s="56">
        <v>661.2</v>
      </c>
      <c r="AG59" s="56">
        <v>218.4</v>
      </c>
      <c r="AH59" s="56">
        <v>1.4</v>
      </c>
      <c r="AI59" s="56">
        <v>144.9</v>
      </c>
      <c r="AJ59" s="56">
        <v>362</v>
      </c>
      <c r="AK59" s="56">
        <v>4.9000000000000004</v>
      </c>
      <c r="AL59" s="56">
        <v>392.3</v>
      </c>
      <c r="AM59" s="56">
        <v>208.2</v>
      </c>
      <c r="AN59" s="56">
        <v>114</v>
      </c>
      <c r="AO59" s="56">
        <v>788.2</v>
      </c>
      <c r="AP59" s="56">
        <v>951.6</v>
      </c>
      <c r="AQ59" s="56">
        <v>2.1</v>
      </c>
      <c r="AR59" s="56">
        <v>0.3</v>
      </c>
      <c r="AS59" s="56">
        <v>0.8</v>
      </c>
      <c r="AT59" s="56">
        <v>120.9</v>
      </c>
      <c r="AU59" s="56">
        <v>0</v>
      </c>
      <c r="AV59" s="56">
        <v>187.6</v>
      </c>
      <c r="AW59" s="56">
        <v>34.9</v>
      </c>
      <c r="AX59" s="56">
        <v>140.80000000000001</v>
      </c>
      <c r="AY59" s="56">
        <v>236.9</v>
      </c>
      <c r="AZ59" s="56">
        <v>1244</v>
      </c>
      <c r="BA59" s="56">
        <v>51.9</v>
      </c>
      <c r="BB59" s="56">
        <v>13.3</v>
      </c>
      <c r="BC59" s="56">
        <v>79.900000000000006</v>
      </c>
      <c r="BD59" s="56">
        <v>167.7</v>
      </c>
      <c r="BE59" s="56">
        <v>168.9</v>
      </c>
      <c r="BF59" s="56">
        <v>384.7</v>
      </c>
      <c r="BG59" s="56">
        <v>13</v>
      </c>
      <c r="BH59" s="56">
        <v>60.3</v>
      </c>
      <c r="BI59" s="56">
        <v>593.20000000000005</v>
      </c>
      <c r="BJ59" s="56">
        <v>476.7</v>
      </c>
      <c r="BK59" s="56">
        <v>80.3</v>
      </c>
      <c r="BL59" s="56">
        <v>26.8</v>
      </c>
      <c r="BM59" s="56">
        <v>44.1</v>
      </c>
      <c r="BN59" s="56">
        <v>0</v>
      </c>
      <c r="BO59" s="56">
        <v>0</v>
      </c>
      <c r="BP59" s="82">
        <f t="shared" si="6"/>
        <v>12516.899999999994</v>
      </c>
      <c r="BQ59" s="56">
        <f t="shared" si="1"/>
        <v>1354.8999999999999</v>
      </c>
      <c r="BR59" s="56">
        <v>1235.3</v>
      </c>
      <c r="BS59" s="56">
        <v>6.8</v>
      </c>
      <c r="BT59" s="56">
        <v>112.8</v>
      </c>
      <c r="BU59" s="56">
        <f t="shared" si="2"/>
        <v>0</v>
      </c>
      <c r="BV59" s="56">
        <v>0</v>
      </c>
      <c r="BW59" s="56">
        <v>0</v>
      </c>
      <c r="BX59" s="56">
        <f t="shared" si="3"/>
        <v>1590.8</v>
      </c>
      <c r="BY59" s="56">
        <v>757.8</v>
      </c>
      <c r="BZ59" s="56">
        <v>833</v>
      </c>
      <c r="CA59" s="82">
        <f t="shared" si="4"/>
        <v>2945.7</v>
      </c>
      <c r="CB59" s="82">
        <f t="shared" si="5"/>
        <v>15462.599999999995</v>
      </c>
    </row>
    <row r="60" spans="2:80" ht="13.5" thickBot="1" x14ac:dyDescent="0.25">
      <c r="B60" s="95" t="s">
        <v>420</v>
      </c>
      <c r="C60" s="56">
        <v>30.4</v>
      </c>
      <c r="D60" s="56">
        <v>0</v>
      </c>
      <c r="E60" s="56">
        <v>25.2</v>
      </c>
      <c r="F60" s="56">
        <v>52.1</v>
      </c>
      <c r="G60" s="56">
        <v>717.3</v>
      </c>
      <c r="H60" s="56">
        <v>27.3</v>
      </c>
      <c r="I60" s="56">
        <v>25.8</v>
      </c>
      <c r="J60" s="56">
        <v>39.4</v>
      </c>
      <c r="K60" s="56">
        <v>79.2</v>
      </c>
      <c r="L60" s="56">
        <v>106.8</v>
      </c>
      <c r="M60" s="56">
        <v>238.3</v>
      </c>
      <c r="N60" s="56">
        <v>82.8</v>
      </c>
      <c r="O60" s="56">
        <v>130.30000000000001</v>
      </c>
      <c r="P60" s="56">
        <v>165.2</v>
      </c>
      <c r="Q60" s="56">
        <v>75.099999999999994</v>
      </c>
      <c r="R60" s="56">
        <v>196.7</v>
      </c>
      <c r="S60" s="56">
        <v>21.7</v>
      </c>
      <c r="T60" s="56">
        <v>80.099999999999994</v>
      </c>
      <c r="U60" s="56">
        <v>121.4</v>
      </c>
      <c r="V60" s="56">
        <v>240.7</v>
      </c>
      <c r="W60" s="56">
        <v>45.2</v>
      </c>
      <c r="X60" s="56">
        <v>63.9</v>
      </c>
      <c r="Y60" s="56">
        <v>116.4</v>
      </c>
      <c r="Z60" s="56">
        <v>262.89999999999998</v>
      </c>
      <c r="AA60" s="56">
        <v>279.3</v>
      </c>
      <c r="AB60" s="56">
        <v>342.1</v>
      </c>
      <c r="AC60" s="56">
        <v>1153.5</v>
      </c>
      <c r="AD60" s="56">
        <v>93.8</v>
      </c>
      <c r="AE60" s="56">
        <v>730.5</v>
      </c>
      <c r="AF60" s="56">
        <v>1134.0999999999999</v>
      </c>
      <c r="AG60" s="56">
        <v>1153.8</v>
      </c>
      <c r="AH60" s="56">
        <v>227.7</v>
      </c>
      <c r="AI60" s="56">
        <v>1174.0999999999999</v>
      </c>
      <c r="AJ60" s="56">
        <v>390</v>
      </c>
      <c r="AK60" s="56">
        <v>51.1</v>
      </c>
      <c r="AL60" s="56">
        <v>768</v>
      </c>
      <c r="AM60" s="56">
        <v>39.9</v>
      </c>
      <c r="AN60" s="56">
        <v>295.8</v>
      </c>
      <c r="AO60" s="56">
        <v>414.9</v>
      </c>
      <c r="AP60" s="56">
        <v>342.1</v>
      </c>
      <c r="AQ60" s="56">
        <v>41</v>
      </c>
      <c r="AR60" s="56">
        <v>2.7</v>
      </c>
      <c r="AS60" s="56">
        <v>15.1</v>
      </c>
      <c r="AT60" s="56">
        <v>275.7</v>
      </c>
      <c r="AU60" s="56">
        <v>0</v>
      </c>
      <c r="AV60" s="56">
        <v>162.5</v>
      </c>
      <c r="AW60" s="56">
        <v>95.3</v>
      </c>
      <c r="AX60" s="56">
        <v>16.5</v>
      </c>
      <c r="AY60" s="56">
        <v>71.3</v>
      </c>
      <c r="AZ60" s="56">
        <v>14.6</v>
      </c>
      <c r="BA60" s="56">
        <v>1282</v>
      </c>
      <c r="BB60" s="56">
        <v>2</v>
      </c>
      <c r="BC60" s="56">
        <v>69.8</v>
      </c>
      <c r="BD60" s="56">
        <v>111.8</v>
      </c>
      <c r="BE60" s="56">
        <v>311.10000000000002</v>
      </c>
      <c r="BF60" s="56">
        <v>319.5</v>
      </c>
      <c r="BG60" s="56">
        <v>108.5</v>
      </c>
      <c r="BH60" s="56">
        <v>66.7</v>
      </c>
      <c r="BI60" s="56">
        <v>108.3</v>
      </c>
      <c r="BJ60" s="56">
        <v>214.9</v>
      </c>
      <c r="BK60" s="56">
        <v>9.5</v>
      </c>
      <c r="BL60" s="56">
        <v>65.7</v>
      </c>
      <c r="BM60" s="56">
        <v>79.400000000000006</v>
      </c>
      <c r="BN60" s="56">
        <v>0</v>
      </c>
      <c r="BO60" s="56">
        <v>0</v>
      </c>
      <c r="BP60" s="82">
        <f t="shared" si="6"/>
        <v>14978.8</v>
      </c>
      <c r="BQ60" s="56">
        <f t="shared" si="1"/>
        <v>973.6</v>
      </c>
      <c r="BR60" s="56">
        <v>972.2</v>
      </c>
      <c r="BS60" s="56">
        <v>1.4</v>
      </c>
      <c r="BT60" s="56">
        <v>0</v>
      </c>
      <c r="BU60" s="56">
        <f t="shared" si="2"/>
        <v>0</v>
      </c>
      <c r="BV60" s="56">
        <v>0</v>
      </c>
      <c r="BW60" s="56">
        <v>0</v>
      </c>
      <c r="BX60" s="56">
        <f t="shared" si="3"/>
        <v>449.20000000000005</v>
      </c>
      <c r="BY60" s="56">
        <v>223.10000000000002</v>
      </c>
      <c r="BZ60" s="56">
        <v>226.1</v>
      </c>
      <c r="CA60" s="82">
        <f t="shared" si="4"/>
        <v>1422.8000000000002</v>
      </c>
      <c r="CB60" s="82">
        <f t="shared" si="5"/>
        <v>16401.599999999999</v>
      </c>
    </row>
    <row r="61" spans="2:80" ht="13.5" thickBot="1" x14ac:dyDescent="0.25">
      <c r="B61" s="95" t="s">
        <v>421</v>
      </c>
      <c r="C61" s="56">
        <v>8.1999999999999993</v>
      </c>
      <c r="D61" s="56">
        <v>0</v>
      </c>
      <c r="E61" s="56">
        <v>1.8</v>
      </c>
      <c r="F61" s="56">
        <v>3.7</v>
      </c>
      <c r="G61" s="56">
        <v>917</v>
      </c>
      <c r="H61" s="56">
        <v>35.9</v>
      </c>
      <c r="I61" s="56">
        <v>16.399999999999999</v>
      </c>
      <c r="J61" s="56">
        <v>83.9</v>
      </c>
      <c r="K61" s="56">
        <v>34.799999999999997</v>
      </c>
      <c r="L61" s="56">
        <v>0.4</v>
      </c>
      <c r="M61" s="56">
        <v>239.2</v>
      </c>
      <c r="N61" s="56">
        <v>222.3</v>
      </c>
      <c r="O61" s="56">
        <v>125.7</v>
      </c>
      <c r="P61" s="56">
        <v>79.7</v>
      </c>
      <c r="Q61" s="56">
        <v>76.099999999999994</v>
      </c>
      <c r="R61" s="56">
        <v>216.5</v>
      </c>
      <c r="S61" s="56">
        <v>29.4</v>
      </c>
      <c r="T61" s="56">
        <v>104.3</v>
      </c>
      <c r="U61" s="56">
        <v>94.4</v>
      </c>
      <c r="V61" s="56">
        <v>349.7</v>
      </c>
      <c r="W61" s="56">
        <v>74.5</v>
      </c>
      <c r="X61" s="56">
        <v>59.8</v>
      </c>
      <c r="Y61" s="56">
        <v>7</v>
      </c>
      <c r="Z61" s="56">
        <v>43.6</v>
      </c>
      <c r="AA61" s="56">
        <v>2.8</v>
      </c>
      <c r="AB61" s="56">
        <v>56.7</v>
      </c>
      <c r="AC61" s="56">
        <v>46.2</v>
      </c>
      <c r="AD61" s="56">
        <v>163.80000000000001</v>
      </c>
      <c r="AE61" s="56">
        <v>1139.7</v>
      </c>
      <c r="AF61" s="56">
        <v>324.5</v>
      </c>
      <c r="AG61" s="56">
        <v>72.8</v>
      </c>
      <c r="AH61" s="56">
        <v>8.9</v>
      </c>
      <c r="AI61" s="56">
        <v>4.2</v>
      </c>
      <c r="AJ61" s="56">
        <v>271.39999999999998</v>
      </c>
      <c r="AK61" s="56">
        <v>67.099999999999994</v>
      </c>
      <c r="AL61" s="56">
        <v>255.3</v>
      </c>
      <c r="AM61" s="56">
        <v>9.6999999999999993</v>
      </c>
      <c r="AN61" s="56">
        <v>7.2</v>
      </c>
      <c r="AO61" s="56">
        <v>109.3</v>
      </c>
      <c r="AP61" s="56">
        <v>112.5</v>
      </c>
      <c r="AQ61" s="56">
        <v>0</v>
      </c>
      <c r="AR61" s="56">
        <v>0</v>
      </c>
      <c r="AS61" s="56">
        <v>0</v>
      </c>
      <c r="AT61" s="56">
        <v>78.900000000000006</v>
      </c>
      <c r="AU61" s="56">
        <v>0</v>
      </c>
      <c r="AV61" s="56">
        <v>129.69999999999999</v>
      </c>
      <c r="AW61" s="56">
        <v>82</v>
      </c>
      <c r="AX61" s="56">
        <v>7.5</v>
      </c>
      <c r="AY61" s="56">
        <v>66.400000000000006</v>
      </c>
      <c r="AZ61" s="56">
        <v>8.1999999999999993</v>
      </c>
      <c r="BA61" s="56">
        <v>31.1</v>
      </c>
      <c r="BB61" s="56">
        <v>132.69999999999999</v>
      </c>
      <c r="BC61" s="56">
        <v>72.3</v>
      </c>
      <c r="BD61" s="56">
        <v>143</v>
      </c>
      <c r="BE61" s="56">
        <v>35.700000000000003</v>
      </c>
      <c r="BF61" s="56">
        <v>13.3</v>
      </c>
      <c r="BG61" s="56">
        <v>34.1</v>
      </c>
      <c r="BH61" s="56">
        <v>52.4</v>
      </c>
      <c r="BI61" s="56">
        <v>38.799999999999997</v>
      </c>
      <c r="BJ61" s="56">
        <v>40.700000000000003</v>
      </c>
      <c r="BK61" s="56">
        <v>62.3</v>
      </c>
      <c r="BL61" s="56">
        <v>9.6999999999999993</v>
      </c>
      <c r="BM61" s="56">
        <v>6</v>
      </c>
      <c r="BN61" s="56">
        <v>0</v>
      </c>
      <c r="BO61" s="56">
        <v>0</v>
      </c>
      <c r="BP61" s="82">
        <f t="shared" si="6"/>
        <v>6521.2</v>
      </c>
      <c r="BQ61" s="56">
        <f t="shared" si="1"/>
        <v>8.5</v>
      </c>
      <c r="BR61" s="56">
        <v>0.4</v>
      </c>
      <c r="BS61" s="56">
        <v>4.0999999999999996</v>
      </c>
      <c r="BT61" s="56">
        <v>4</v>
      </c>
      <c r="BU61" s="56">
        <f t="shared" si="2"/>
        <v>0</v>
      </c>
      <c r="BV61" s="56">
        <v>0</v>
      </c>
      <c r="BW61" s="56">
        <v>0</v>
      </c>
      <c r="BX61" s="56">
        <f t="shared" si="3"/>
        <v>203.9</v>
      </c>
      <c r="BY61" s="56">
        <v>96.5</v>
      </c>
      <c r="BZ61" s="56">
        <v>107.4</v>
      </c>
      <c r="CA61" s="82">
        <f t="shared" si="4"/>
        <v>212.4</v>
      </c>
      <c r="CB61" s="82">
        <f t="shared" si="5"/>
        <v>6733.5999999999995</v>
      </c>
    </row>
    <row r="62" spans="2:80" ht="24.75" thickBot="1" x14ac:dyDescent="0.25">
      <c r="B62" s="95" t="s">
        <v>711</v>
      </c>
      <c r="C62" s="56">
        <v>0</v>
      </c>
      <c r="D62" s="56">
        <v>0</v>
      </c>
      <c r="E62" s="56">
        <v>0.2</v>
      </c>
      <c r="F62" s="56">
        <v>0.1</v>
      </c>
      <c r="G62" s="56">
        <v>1.1000000000000001</v>
      </c>
      <c r="H62" s="56">
        <v>1</v>
      </c>
      <c r="I62" s="56">
        <v>0.1</v>
      </c>
      <c r="J62" s="56">
        <v>0.4</v>
      </c>
      <c r="K62" s="56">
        <v>0</v>
      </c>
      <c r="L62" s="56">
        <v>0.6</v>
      </c>
      <c r="M62" s="56">
        <v>1.7</v>
      </c>
      <c r="N62" s="56">
        <v>1.1000000000000001</v>
      </c>
      <c r="O62" s="56">
        <v>0.3</v>
      </c>
      <c r="P62" s="56">
        <v>0.2</v>
      </c>
      <c r="Q62" s="56">
        <v>0.2</v>
      </c>
      <c r="R62" s="56">
        <v>0.5</v>
      </c>
      <c r="S62" s="56">
        <v>0.2</v>
      </c>
      <c r="T62" s="56">
        <v>0.2</v>
      </c>
      <c r="U62" s="56">
        <v>0.3</v>
      </c>
      <c r="V62" s="56">
        <v>0.7</v>
      </c>
      <c r="W62" s="56">
        <v>0.2</v>
      </c>
      <c r="X62" s="56">
        <v>0.4</v>
      </c>
      <c r="Y62" s="56">
        <v>0.1</v>
      </c>
      <c r="Z62" s="56">
        <v>1</v>
      </c>
      <c r="AA62" s="56">
        <v>1.1000000000000001</v>
      </c>
      <c r="AB62" s="56">
        <v>13.6</v>
      </c>
      <c r="AC62" s="56">
        <v>32.4</v>
      </c>
      <c r="AD62" s="56">
        <v>8.1999999999999993</v>
      </c>
      <c r="AE62" s="56">
        <v>7.5</v>
      </c>
      <c r="AF62" s="56">
        <v>4.0999999999999996</v>
      </c>
      <c r="AG62" s="56">
        <v>3.6</v>
      </c>
      <c r="AH62" s="56">
        <v>0.4</v>
      </c>
      <c r="AI62" s="56">
        <v>6.1</v>
      </c>
      <c r="AJ62" s="56">
        <v>8.4</v>
      </c>
      <c r="AK62" s="56">
        <v>0</v>
      </c>
      <c r="AL62" s="56">
        <v>3.9</v>
      </c>
      <c r="AM62" s="56">
        <v>3.5</v>
      </c>
      <c r="AN62" s="56">
        <v>2.4</v>
      </c>
      <c r="AO62" s="56">
        <v>0.5</v>
      </c>
      <c r="AP62" s="56">
        <v>2.2000000000000002</v>
      </c>
      <c r="AQ62" s="56">
        <v>2</v>
      </c>
      <c r="AR62" s="56">
        <v>2.8</v>
      </c>
      <c r="AS62" s="56">
        <v>1.5</v>
      </c>
      <c r="AT62" s="56">
        <v>1.3</v>
      </c>
      <c r="AU62" s="56">
        <v>0</v>
      </c>
      <c r="AV62" s="56">
        <v>2.8</v>
      </c>
      <c r="AW62" s="56">
        <v>3.1</v>
      </c>
      <c r="AX62" s="56">
        <v>0.6</v>
      </c>
      <c r="AY62" s="56">
        <v>8.6999999999999993</v>
      </c>
      <c r="AZ62" s="56">
        <v>2</v>
      </c>
      <c r="BA62" s="56">
        <v>1</v>
      </c>
      <c r="BB62" s="56">
        <v>0.4</v>
      </c>
      <c r="BC62" s="56">
        <v>5.5</v>
      </c>
      <c r="BD62" s="56">
        <v>2.7</v>
      </c>
      <c r="BE62" s="56">
        <v>30.9</v>
      </c>
      <c r="BF62" s="56">
        <v>4.2</v>
      </c>
      <c r="BG62" s="56">
        <v>2</v>
      </c>
      <c r="BH62" s="56">
        <v>0</v>
      </c>
      <c r="BI62" s="56">
        <v>0.4</v>
      </c>
      <c r="BJ62" s="56">
        <v>8.8000000000000007</v>
      </c>
      <c r="BK62" s="56">
        <v>5</v>
      </c>
      <c r="BL62" s="56">
        <v>0.3</v>
      </c>
      <c r="BM62" s="56">
        <v>0</v>
      </c>
      <c r="BN62" s="56">
        <v>0</v>
      </c>
      <c r="BO62" s="56">
        <v>0</v>
      </c>
      <c r="BP62" s="82">
        <f t="shared" si="6"/>
        <v>194.5</v>
      </c>
      <c r="BQ62" s="56">
        <f t="shared" si="1"/>
        <v>4016</v>
      </c>
      <c r="BR62" s="56">
        <v>3783.4</v>
      </c>
      <c r="BS62" s="56">
        <v>0</v>
      </c>
      <c r="BT62" s="56">
        <v>232.6</v>
      </c>
      <c r="BU62" s="56">
        <f t="shared" si="2"/>
        <v>0</v>
      </c>
      <c r="BV62" s="56">
        <v>0</v>
      </c>
      <c r="BW62" s="56">
        <v>0</v>
      </c>
      <c r="BX62" s="56">
        <f t="shared" si="3"/>
        <v>926.5</v>
      </c>
      <c r="BY62" s="56">
        <v>508.3</v>
      </c>
      <c r="BZ62" s="56">
        <v>418.2</v>
      </c>
      <c r="CA62" s="82">
        <f t="shared" si="4"/>
        <v>4942.5</v>
      </c>
      <c r="CB62" s="82">
        <f t="shared" si="5"/>
        <v>5137</v>
      </c>
    </row>
    <row r="63" spans="2:80" ht="36.75" thickBot="1" x14ac:dyDescent="0.25">
      <c r="B63" s="95" t="s">
        <v>422</v>
      </c>
      <c r="C63" s="56">
        <v>152.5</v>
      </c>
      <c r="D63" s="56">
        <v>0</v>
      </c>
      <c r="E63" s="56">
        <v>7.5</v>
      </c>
      <c r="F63" s="56">
        <v>135.1</v>
      </c>
      <c r="G63" s="56">
        <v>1758.4</v>
      </c>
      <c r="H63" s="56">
        <v>131</v>
      </c>
      <c r="I63" s="56">
        <v>113.1</v>
      </c>
      <c r="J63" s="56">
        <v>357.8</v>
      </c>
      <c r="K63" s="56">
        <v>141</v>
      </c>
      <c r="L63" s="56">
        <v>327.3</v>
      </c>
      <c r="M63" s="56">
        <v>650.5</v>
      </c>
      <c r="N63" s="56">
        <v>454.9</v>
      </c>
      <c r="O63" s="56">
        <v>324.5</v>
      </c>
      <c r="P63" s="56">
        <v>392.5</v>
      </c>
      <c r="Q63" s="56">
        <v>216.5</v>
      </c>
      <c r="R63" s="56">
        <v>467.5</v>
      </c>
      <c r="S63" s="56">
        <v>91.5</v>
      </c>
      <c r="T63" s="56">
        <v>270.2</v>
      </c>
      <c r="U63" s="56">
        <v>320.39999999999998</v>
      </c>
      <c r="V63" s="56">
        <v>1225.8</v>
      </c>
      <c r="W63" s="56">
        <v>215.9</v>
      </c>
      <c r="X63" s="56">
        <v>37</v>
      </c>
      <c r="Y63" s="56">
        <v>251.3</v>
      </c>
      <c r="Z63" s="56">
        <v>1554.7</v>
      </c>
      <c r="AA63" s="56">
        <v>348.9</v>
      </c>
      <c r="AB63" s="56">
        <v>302</v>
      </c>
      <c r="AC63" s="56">
        <v>2449.6</v>
      </c>
      <c r="AD63" s="56">
        <v>726</v>
      </c>
      <c r="AE63" s="56">
        <v>7093.5</v>
      </c>
      <c r="AF63" s="56">
        <v>3902.9</v>
      </c>
      <c r="AG63" s="56">
        <v>1929</v>
      </c>
      <c r="AH63" s="56">
        <v>74.2</v>
      </c>
      <c r="AI63" s="56">
        <v>218.1</v>
      </c>
      <c r="AJ63" s="56">
        <v>1608.1</v>
      </c>
      <c r="AK63" s="56">
        <v>153.5</v>
      </c>
      <c r="AL63" s="56">
        <v>769.5</v>
      </c>
      <c r="AM63" s="56">
        <v>94.6</v>
      </c>
      <c r="AN63" s="56">
        <v>40.200000000000003</v>
      </c>
      <c r="AO63" s="56">
        <v>637</v>
      </c>
      <c r="AP63" s="56">
        <v>1950.2</v>
      </c>
      <c r="AQ63" s="56">
        <v>1873.4</v>
      </c>
      <c r="AR63" s="56">
        <v>353.4</v>
      </c>
      <c r="AS63" s="56">
        <v>755.1</v>
      </c>
      <c r="AT63" s="56">
        <v>1072.9000000000001</v>
      </c>
      <c r="AU63" s="56">
        <v>0</v>
      </c>
      <c r="AV63" s="56">
        <v>2982.6</v>
      </c>
      <c r="AW63" s="56">
        <v>745</v>
      </c>
      <c r="AX63" s="56">
        <v>156.19999999999999</v>
      </c>
      <c r="AY63" s="56">
        <v>163</v>
      </c>
      <c r="AZ63" s="56">
        <v>70.8</v>
      </c>
      <c r="BA63" s="56">
        <v>139</v>
      </c>
      <c r="BB63" s="56">
        <v>31.8</v>
      </c>
      <c r="BC63" s="56">
        <v>228.5</v>
      </c>
      <c r="BD63" s="56">
        <v>4969.3999999999996</v>
      </c>
      <c r="BE63" s="56">
        <v>2991.1</v>
      </c>
      <c r="BF63" s="56">
        <v>832</v>
      </c>
      <c r="BG63" s="56">
        <v>2763.7</v>
      </c>
      <c r="BH63" s="56">
        <v>790.4</v>
      </c>
      <c r="BI63" s="56">
        <v>9.6</v>
      </c>
      <c r="BJ63" s="56">
        <v>294.60000000000002</v>
      </c>
      <c r="BK63" s="56">
        <v>186</v>
      </c>
      <c r="BL63" s="56">
        <v>16</v>
      </c>
      <c r="BM63" s="56">
        <v>186.1</v>
      </c>
      <c r="BN63" s="56">
        <v>0</v>
      </c>
      <c r="BO63" s="56">
        <v>0</v>
      </c>
      <c r="BP63" s="82">
        <f t="shared" si="6"/>
        <v>53504.799999999996</v>
      </c>
      <c r="BQ63" s="56">
        <f t="shared" si="1"/>
        <v>1485.3</v>
      </c>
      <c r="BR63" s="56">
        <v>1249.5</v>
      </c>
      <c r="BS63" s="56">
        <v>37.200000000000003</v>
      </c>
      <c r="BT63" s="56">
        <v>198.6</v>
      </c>
      <c r="BU63" s="56">
        <f t="shared" si="2"/>
        <v>0</v>
      </c>
      <c r="BV63" s="56">
        <v>0</v>
      </c>
      <c r="BW63" s="56">
        <v>0</v>
      </c>
      <c r="BX63" s="56">
        <f t="shared" si="3"/>
        <v>659.49999999999989</v>
      </c>
      <c r="BY63" s="56">
        <v>623.19999999999993</v>
      </c>
      <c r="BZ63" s="56">
        <v>36.299999999999997</v>
      </c>
      <c r="CA63" s="82">
        <f t="shared" si="4"/>
        <v>2144.7999999999997</v>
      </c>
      <c r="CB63" s="82">
        <f t="shared" si="5"/>
        <v>55649.599999999999</v>
      </c>
    </row>
    <row r="64" spans="2:80" ht="13.5" thickBot="1" x14ac:dyDescent="0.25">
      <c r="B64" s="95" t="s">
        <v>423</v>
      </c>
      <c r="C64" s="56">
        <v>7.7</v>
      </c>
      <c r="D64" s="56">
        <v>0</v>
      </c>
      <c r="E64" s="56">
        <v>21.1</v>
      </c>
      <c r="F64" s="56">
        <v>6.1</v>
      </c>
      <c r="G64" s="56">
        <v>19.399999999999999</v>
      </c>
      <c r="H64" s="56">
        <v>5.8</v>
      </c>
      <c r="I64" s="56">
        <v>2.5</v>
      </c>
      <c r="J64" s="56">
        <v>4.8</v>
      </c>
      <c r="K64" s="56">
        <v>3.3</v>
      </c>
      <c r="L64" s="56">
        <v>0.3</v>
      </c>
      <c r="M64" s="56">
        <v>6.5</v>
      </c>
      <c r="N64" s="56">
        <v>21.4</v>
      </c>
      <c r="O64" s="56">
        <v>11</v>
      </c>
      <c r="P64" s="56">
        <v>7</v>
      </c>
      <c r="Q64" s="56">
        <v>19</v>
      </c>
      <c r="R64" s="56">
        <v>19.899999999999999</v>
      </c>
      <c r="S64" s="56">
        <v>2.5</v>
      </c>
      <c r="T64" s="56">
        <v>7.3</v>
      </c>
      <c r="U64" s="56">
        <v>7.3</v>
      </c>
      <c r="V64" s="56">
        <v>27.1</v>
      </c>
      <c r="W64" s="56">
        <v>9.1</v>
      </c>
      <c r="X64" s="56">
        <v>5</v>
      </c>
      <c r="Y64" s="56">
        <v>5.9</v>
      </c>
      <c r="Z64" s="56">
        <v>53.1</v>
      </c>
      <c r="AA64" s="56">
        <v>2.4</v>
      </c>
      <c r="AB64" s="56">
        <v>12</v>
      </c>
      <c r="AC64" s="56">
        <v>311.8</v>
      </c>
      <c r="AD64" s="56">
        <v>0</v>
      </c>
      <c r="AE64" s="56">
        <v>109.3</v>
      </c>
      <c r="AF64" s="56">
        <v>497.4</v>
      </c>
      <c r="AG64" s="56">
        <v>66.900000000000006</v>
      </c>
      <c r="AH64" s="56">
        <v>32.4</v>
      </c>
      <c r="AI64" s="56">
        <v>28.2</v>
      </c>
      <c r="AJ64" s="56">
        <v>47.9</v>
      </c>
      <c r="AK64" s="56">
        <v>5.0999999999999996</v>
      </c>
      <c r="AL64" s="56">
        <v>160</v>
      </c>
      <c r="AM64" s="56">
        <v>4.5</v>
      </c>
      <c r="AN64" s="56">
        <v>1</v>
      </c>
      <c r="AO64" s="56">
        <v>9.4</v>
      </c>
      <c r="AP64" s="56">
        <v>10.7</v>
      </c>
      <c r="AQ64" s="56">
        <v>0</v>
      </c>
      <c r="AR64" s="56">
        <v>0</v>
      </c>
      <c r="AS64" s="56">
        <v>0</v>
      </c>
      <c r="AT64" s="56">
        <v>4.2</v>
      </c>
      <c r="AU64" s="56">
        <v>0</v>
      </c>
      <c r="AV64" s="56">
        <v>12</v>
      </c>
      <c r="AW64" s="56">
        <v>3.6</v>
      </c>
      <c r="AX64" s="56">
        <v>0</v>
      </c>
      <c r="AY64" s="56">
        <v>9.9</v>
      </c>
      <c r="AZ64" s="56">
        <v>4.2</v>
      </c>
      <c r="BA64" s="56">
        <v>15.3</v>
      </c>
      <c r="BB64" s="56">
        <v>4</v>
      </c>
      <c r="BC64" s="56">
        <v>17.899999999999999</v>
      </c>
      <c r="BD64" s="56">
        <v>19.3</v>
      </c>
      <c r="BE64" s="56">
        <v>17</v>
      </c>
      <c r="BF64" s="56">
        <v>98.2</v>
      </c>
      <c r="BG64" s="56">
        <v>31.1</v>
      </c>
      <c r="BH64" s="56">
        <v>51</v>
      </c>
      <c r="BI64" s="56">
        <v>6.3</v>
      </c>
      <c r="BJ64" s="56">
        <v>16.5</v>
      </c>
      <c r="BK64" s="56">
        <v>2.2000000000000002</v>
      </c>
      <c r="BL64" s="56">
        <v>2.8</v>
      </c>
      <c r="BM64" s="56">
        <v>2.7</v>
      </c>
      <c r="BN64" s="56">
        <v>0</v>
      </c>
      <c r="BO64" s="56">
        <v>0</v>
      </c>
      <c r="BP64" s="82">
        <f t="shared" si="6"/>
        <v>1890.3000000000004</v>
      </c>
      <c r="BQ64" s="56">
        <f t="shared" si="1"/>
        <v>71007.299999999988</v>
      </c>
      <c r="BR64" s="56">
        <v>616.4</v>
      </c>
      <c r="BS64" s="56">
        <v>0</v>
      </c>
      <c r="BT64" s="56">
        <v>70390.899999999994</v>
      </c>
      <c r="BU64" s="56">
        <f t="shared" si="2"/>
        <v>0</v>
      </c>
      <c r="BV64" s="56">
        <v>0</v>
      </c>
      <c r="BW64" s="56">
        <v>0</v>
      </c>
      <c r="BX64" s="56">
        <f t="shared" si="3"/>
        <v>328.3</v>
      </c>
      <c r="BY64" s="56">
        <v>309.7</v>
      </c>
      <c r="BZ64" s="56">
        <v>18.600000000000001</v>
      </c>
      <c r="CA64" s="82">
        <f t="shared" si="4"/>
        <v>71335.599999999991</v>
      </c>
      <c r="CB64" s="82">
        <f t="shared" si="5"/>
        <v>73225.899999999994</v>
      </c>
    </row>
    <row r="65" spans="2:80" ht="13.5" thickBot="1" x14ac:dyDescent="0.25">
      <c r="B65" s="95" t="s">
        <v>424</v>
      </c>
      <c r="C65" s="56">
        <v>14.7</v>
      </c>
      <c r="D65" s="56">
        <v>0</v>
      </c>
      <c r="E65" s="56">
        <v>0.9</v>
      </c>
      <c r="F65" s="56">
        <v>6.4</v>
      </c>
      <c r="G65" s="56">
        <v>121.1</v>
      </c>
      <c r="H65" s="56">
        <v>11.7</v>
      </c>
      <c r="I65" s="56">
        <v>2.2000000000000002</v>
      </c>
      <c r="J65" s="56">
        <v>10.9</v>
      </c>
      <c r="K65" s="56">
        <v>12</v>
      </c>
      <c r="L65" s="56">
        <v>34.1</v>
      </c>
      <c r="M65" s="56">
        <v>30.7</v>
      </c>
      <c r="N65" s="56">
        <v>55.9</v>
      </c>
      <c r="O65" s="56">
        <v>34.200000000000003</v>
      </c>
      <c r="P65" s="56">
        <v>10.199999999999999</v>
      </c>
      <c r="Q65" s="56">
        <v>48.9</v>
      </c>
      <c r="R65" s="56">
        <v>14.7</v>
      </c>
      <c r="S65" s="56">
        <v>19.3</v>
      </c>
      <c r="T65" s="56">
        <v>9</v>
      </c>
      <c r="U65" s="56">
        <v>29.4</v>
      </c>
      <c r="V65" s="56">
        <v>45.2</v>
      </c>
      <c r="W65" s="56">
        <v>32.799999999999997</v>
      </c>
      <c r="X65" s="56">
        <v>17.899999999999999</v>
      </c>
      <c r="Y65" s="56">
        <v>42.1</v>
      </c>
      <c r="Z65" s="56">
        <v>45.4</v>
      </c>
      <c r="AA65" s="56">
        <v>34.9</v>
      </c>
      <c r="AB65" s="56">
        <v>66.8</v>
      </c>
      <c r="AC65" s="56">
        <v>147.80000000000001</v>
      </c>
      <c r="AD65" s="56">
        <v>39.200000000000003</v>
      </c>
      <c r="AE65" s="56">
        <v>368</v>
      </c>
      <c r="AF65" s="56">
        <v>1.3</v>
      </c>
      <c r="AG65" s="56">
        <v>85</v>
      </c>
      <c r="AH65" s="56">
        <v>1.5</v>
      </c>
      <c r="AI65" s="56">
        <v>41.2</v>
      </c>
      <c r="AJ65" s="56">
        <v>7</v>
      </c>
      <c r="AK65" s="56">
        <v>0</v>
      </c>
      <c r="AL65" s="56">
        <v>44.2</v>
      </c>
      <c r="AM65" s="56">
        <v>37.299999999999997</v>
      </c>
      <c r="AN65" s="56">
        <v>9.5</v>
      </c>
      <c r="AO65" s="56">
        <v>47.8</v>
      </c>
      <c r="AP65" s="56">
        <v>280.3</v>
      </c>
      <c r="AQ65" s="56">
        <v>54.6</v>
      </c>
      <c r="AR65" s="56">
        <v>2.1</v>
      </c>
      <c r="AS65" s="56">
        <v>19.7</v>
      </c>
      <c r="AT65" s="56">
        <v>39.200000000000003</v>
      </c>
      <c r="AU65" s="56">
        <v>0</v>
      </c>
      <c r="AV65" s="56">
        <v>102.3</v>
      </c>
      <c r="AW65" s="56">
        <v>44.4</v>
      </c>
      <c r="AX65" s="56">
        <v>45.6</v>
      </c>
      <c r="AY65" s="56">
        <v>46.4</v>
      </c>
      <c r="AZ65" s="56">
        <v>33.4</v>
      </c>
      <c r="BA65" s="56">
        <v>35.9</v>
      </c>
      <c r="BB65" s="56">
        <v>20.100000000000001</v>
      </c>
      <c r="BC65" s="56">
        <v>7</v>
      </c>
      <c r="BD65" s="56">
        <v>95.1</v>
      </c>
      <c r="BE65" s="56">
        <v>34.1</v>
      </c>
      <c r="BF65" s="56">
        <v>47.4</v>
      </c>
      <c r="BG65" s="56">
        <v>38.700000000000003</v>
      </c>
      <c r="BH65" s="56">
        <v>183.6</v>
      </c>
      <c r="BI65" s="56">
        <v>1.1000000000000001</v>
      </c>
      <c r="BJ65" s="56">
        <v>3.8</v>
      </c>
      <c r="BK65" s="56">
        <v>305.8</v>
      </c>
      <c r="BL65" s="56">
        <v>11.5</v>
      </c>
      <c r="BM65" s="56">
        <v>10.1</v>
      </c>
      <c r="BN65" s="56">
        <v>0</v>
      </c>
      <c r="BO65" s="56">
        <v>0</v>
      </c>
      <c r="BP65" s="82">
        <f t="shared" si="6"/>
        <v>3043.3999999999996</v>
      </c>
      <c r="BQ65" s="56">
        <f t="shared" si="1"/>
        <v>63382.2</v>
      </c>
      <c r="BR65" s="56">
        <v>11843</v>
      </c>
      <c r="BS65" s="56">
        <v>2345.1999999999998</v>
      </c>
      <c r="BT65" s="56">
        <v>49194</v>
      </c>
      <c r="BU65" s="56">
        <f t="shared" si="2"/>
        <v>0</v>
      </c>
      <c r="BV65" s="56">
        <v>0</v>
      </c>
      <c r="BW65" s="56">
        <v>0</v>
      </c>
      <c r="BX65" s="56">
        <f t="shared" si="3"/>
        <v>390.7</v>
      </c>
      <c r="BY65" s="56">
        <v>79.300000000000011</v>
      </c>
      <c r="BZ65" s="56">
        <v>311.39999999999998</v>
      </c>
      <c r="CA65" s="82">
        <f t="shared" si="4"/>
        <v>63772.899999999994</v>
      </c>
      <c r="CB65" s="82">
        <f t="shared" si="5"/>
        <v>66816.299999999988</v>
      </c>
    </row>
    <row r="66" spans="2:80" ht="13.5" thickBot="1" x14ac:dyDescent="0.25">
      <c r="B66" s="95" t="s">
        <v>425</v>
      </c>
      <c r="C66" s="56">
        <v>8.1</v>
      </c>
      <c r="D66" s="56">
        <v>0</v>
      </c>
      <c r="E66" s="56">
        <v>2.4</v>
      </c>
      <c r="F66" s="56">
        <v>6.3</v>
      </c>
      <c r="G66" s="56">
        <v>79</v>
      </c>
      <c r="H66" s="56">
        <v>3.4</v>
      </c>
      <c r="I66" s="56">
        <v>0.7</v>
      </c>
      <c r="J66" s="56">
        <v>2.8</v>
      </c>
      <c r="K66" s="56">
        <v>1.2</v>
      </c>
      <c r="L66" s="56">
        <v>9.8000000000000007</v>
      </c>
      <c r="M66" s="56">
        <v>33.4</v>
      </c>
      <c r="N66" s="56">
        <v>34.4</v>
      </c>
      <c r="O66" s="56">
        <v>5.7</v>
      </c>
      <c r="P66" s="56">
        <v>3.5</v>
      </c>
      <c r="Q66" s="56">
        <v>4.7</v>
      </c>
      <c r="R66" s="56">
        <v>3</v>
      </c>
      <c r="S66" s="56">
        <v>4</v>
      </c>
      <c r="T66" s="56">
        <v>6.2</v>
      </c>
      <c r="U66" s="56">
        <v>7.4</v>
      </c>
      <c r="V66" s="56">
        <v>42.3</v>
      </c>
      <c r="W66" s="56">
        <v>9.6999999999999993</v>
      </c>
      <c r="X66" s="56">
        <v>12.8</v>
      </c>
      <c r="Y66" s="56">
        <v>37.5</v>
      </c>
      <c r="Z66" s="56">
        <v>46.1</v>
      </c>
      <c r="AA66" s="56">
        <v>10.3</v>
      </c>
      <c r="AB66" s="56">
        <v>97</v>
      </c>
      <c r="AC66" s="56">
        <v>0</v>
      </c>
      <c r="AD66" s="56">
        <v>116.2</v>
      </c>
      <c r="AE66" s="56">
        <v>664.5</v>
      </c>
      <c r="AF66" s="56">
        <v>196.5</v>
      </c>
      <c r="AG66" s="56">
        <v>83.7</v>
      </c>
      <c r="AH66" s="56">
        <v>1.4</v>
      </c>
      <c r="AI66" s="56">
        <v>0</v>
      </c>
      <c r="AJ66" s="56">
        <v>2</v>
      </c>
      <c r="AK66" s="56">
        <v>11.8</v>
      </c>
      <c r="AL66" s="56">
        <v>178.1</v>
      </c>
      <c r="AM66" s="56">
        <v>4.7</v>
      </c>
      <c r="AN66" s="56">
        <v>4.7</v>
      </c>
      <c r="AO66" s="56">
        <v>131.5</v>
      </c>
      <c r="AP66" s="56">
        <v>100.6</v>
      </c>
      <c r="AQ66" s="56">
        <v>49.4</v>
      </c>
      <c r="AR66" s="56">
        <v>10.7</v>
      </c>
      <c r="AS66" s="56">
        <v>20.399999999999999</v>
      </c>
      <c r="AT66" s="56">
        <v>49.2</v>
      </c>
      <c r="AU66" s="56">
        <v>0</v>
      </c>
      <c r="AV66" s="56">
        <v>88.8</v>
      </c>
      <c r="AW66" s="56">
        <v>50.9</v>
      </c>
      <c r="AX66" s="56">
        <v>11</v>
      </c>
      <c r="AY66" s="56">
        <v>33.299999999999997</v>
      </c>
      <c r="AZ66" s="56">
        <v>12.8</v>
      </c>
      <c r="BA66" s="56">
        <v>7.7</v>
      </c>
      <c r="BB66" s="56">
        <v>6</v>
      </c>
      <c r="BC66" s="56">
        <v>0.4</v>
      </c>
      <c r="BD66" s="56">
        <v>58.3</v>
      </c>
      <c r="BE66" s="56">
        <v>49.3</v>
      </c>
      <c r="BF66" s="56">
        <v>44.1</v>
      </c>
      <c r="BG66" s="56">
        <v>4364</v>
      </c>
      <c r="BH66" s="56">
        <v>61.6</v>
      </c>
      <c r="BI66" s="56">
        <v>4.2</v>
      </c>
      <c r="BJ66" s="56">
        <v>29.7</v>
      </c>
      <c r="BK66" s="56">
        <v>125.6</v>
      </c>
      <c r="BL66" s="56">
        <v>2.9</v>
      </c>
      <c r="BM66" s="56">
        <v>4.2</v>
      </c>
      <c r="BN66" s="56">
        <v>0</v>
      </c>
      <c r="BO66" s="56">
        <v>0</v>
      </c>
      <c r="BP66" s="82">
        <f t="shared" si="6"/>
        <v>7051.9000000000005</v>
      </c>
      <c r="BQ66" s="56">
        <f t="shared" si="1"/>
        <v>82033.7</v>
      </c>
      <c r="BR66" s="56">
        <v>19245.3</v>
      </c>
      <c r="BS66" s="56">
        <v>489.2</v>
      </c>
      <c r="BT66" s="56">
        <v>62299.199999999997</v>
      </c>
      <c r="BU66" s="56">
        <f t="shared" si="2"/>
        <v>0</v>
      </c>
      <c r="BV66" s="56">
        <v>0</v>
      </c>
      <c r="BW66" s="56">
        <v>0</v>
      </c>
      <c r="BX66" s="56">
        <f t="shared" si="3"/>
        <v>48.400000000000006</v>
      </c>
      <c r="BY66" s="56">
        <v>16.8</v>
      </c>
      <c r="BZ66" s="56">
        <v>31.6</v>
      </c>
      <c r="CA66" s="82">
        <f t="shared" si="4"/>
        <v>82082.099999999991</v>
      </c>
      <c r="CB66" s="82">
        <f t="shared" si="5"/>
        <v>89133.999999999985</v>
      </c>
    </row>
    <row r="67" spans="2:80" ht="24.75" thickBot="1" x14ac:dyDescent="0.25">
      <c r="B67" s="95" t="s">
        <v>426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2.4</v>
      </c>
      <c r="BF67" s="56">
        <v>43.4</v>
      </c>
      <c r="BG67" s="56">
        <v>78.2</v>
      </c>
      <c r="BH67" s="56">
        <v>141</v>
      </c>
      <c r="BI67" s="56">
        <v>0</v>
      </c>
      <c r="BJ67" s="56">
        <v>0</v>
      </c>
      <c r="BK67" s="56">
        <v>0</v>
      </c>
      <c r="BL67" s="56">
        <v>0</v>
      </c>
      <c r="BM67" s="56">
        <v>0</v>
      </c>
      <c r="BN67" s="56">
        <v>0</v>
      </c>
      <c r="BO67" s="56">
        <v>0</v>
      </c>
      <c r="BP67" s="82">
        <f t="shared" si="6"/>
        <v>265</v>
      </c>
      <c r="BQ67" s="56">
        <f t="shared" si="1"/>
        <v>24553.3</v>
      </c>
      <c r="BR67" s="56">
        <v>6969</v>
      </c>
      <c r="BS67" s="56">
        <v>2789.5</v>
      </c>
      <c r="BT67" s="56">
        <v>14794.8</v>
      </c>
      <c r="BU67" s="56">
        <f t="shared" si="2"/>
        <v>0</v>
      </c>
      <c r="BV67" s="56">
        <v>0</v>
      </c>
      <c r="BW67" s="56">
        <v>0</v>
      </c>
      <c r="BX67" s="56">
        <f t="shared" si="3"/>
        <v>0</v>
      </c>
      <c r="BY67" s="56">
        <v>0</v>
      </c>
      <c r="BZ67" s="56">
        <v>0</v>
      </c>
      <c r="CA67" s="82">
        <f t="shared" si="4"/>
        <v>24553.3</v>
      </c>
      <c r="CB67" s="82">
        <f t="shared" si="5"/>
        <v>24818.3</v>
      </c>
    </row>
    <row r="68" spans="2:80" ht="24.75" thickBot="1" x14ac:dyDescent="0.25">
      <c r="B68" s="95" t="s">
        <v>712</v>
      </c>
      <c r="C68" s="56">
        <v>0</v>
      </c>
      <c r="D68" s="56">
        <v>0</v>
      </c>
      <c r="E68" s="56">
        <v>0.8</v>
      </c>
      <c r="F68" s="56">
        <v>0</v>
      </c>
      <c r="G68" s="56">
        <v>15</v>
      </c>
      <c r="H68" s="56">
        <v>0</v>
      </c>
      <c r="I68" s="56">
        <v>0</v>
      </c>
      <c r="J68" s="56">
        <v>1.3</v>
      </c>
      <c r="K68" s="56">
        <v>1.2</v>
      </c>
      <c r="L68" s="56">
        <v>5.3</v>
      </c>
      <c r="M68" s="56">
        <v>7.9</v>
      </c>
      <c r="N68" s="56">
        <v>6.1</v>
      </c>
      <c r="O68" s="56">
        <v>0</v>
      </c>
      <c r="P68" s="56">
        <v>0</v>
      </c>
      <c r="Q68" s="56">
        <v>0.6</v>
      </c>
      <c r="R68" s="56">
        <v>1.4</v>
      </c>
      <c r="S68" s="56">
        <v>1</v>
      </c>
      <c r="T68" s="56">
        <v>0.1</v>
      </c>
      <c r="U68" s="56">
        <v>4.5999999999999996</v>
      </c>
      <c r="V68" s="56">
        <v>13.5</v>
      </c>
      <c r="W68" s="56">
        <v>0.2</v>
      </c>
      <c r="X68" s="56">
        <v>0.3</v>
      </c>
      <c r="Y68" s="56">
        <v>41.1</v>
      </c>
      <c r="Z68" s="56">
        <v>0</v>
      </c>
      <c r="AA68" s="56">
        <v>0</v>
      </c>
      <c r="AB68" s="56">
        <v>1</v>
      </c>
      <c r="AC68" s="56">
        <v>0</v>
      </c>
      <c r="AD68" s="56">
        <v>0</v>
      </c>
      <c r="AE68" s="56">
        <v>104.3</v>
      </c>
      <c r="AF68" s="56">
        <v>2.1</v>
      </c>
      <c r="AG68" s="56">
        <v>3.4</v>
      </c>
      <c r="AH68" s="56">
        <v>0</v>
      </c>
      <c r="AI68" s="56">
        <v>4.8</v>
      </c>
      <c r="AJ68" s="56">
        <v>0</v>
      </c>
      <c r="AK68" s="56">
        <v>11.9</v>
      </c>
      <c r="AL68" s="56">
        <v>143.5</v>
      </c>
      <c r="AM68" s="56">
        <v>29</v>
      </c>
      <c r="AN68" s="56">
        <v>22</v>
      </c>
      <c r="AO68" s="56">
        <v>39.9</v>
      </c>
      <c r="AP68" s="56">
        <v>0</v>
      </c>
      <c r="AQ68" s="56">
        <v>33</v>
      </c>
      <c r="AR68" s="56">
        <v>5.6</v>
      </c>
      <c r="AS68" s="56">
        <v>13.2</v>
      </c>
      <c r="AT68" s="56">
        <v>2.2000000000000002</v>
      </c>
      <c r="AU68" s="56">
        <v>0</v>
      </c>
      <c r="AV68" s="56">
        <v>10.7</v>
      </c>
      <c r="AW68" s="56">
        <v>17.2</v>
      </c>
      <c r="AX68" s="56">
        <v>2.7</v>
      </c>
      <c r="AY68" s="56">
        <v>0.3</v>
      </c>
      <c r="AZ68" s="56">
        <v>4.5</v>
      </c>
      <c r="BA68" s="56">
        <v>6.2</v>
      </c>
      <c r="BB68" s="56">
        <v>7.5</v>
      </c>
      <c r="BC68" s="56">
        <v>33.1</v>
      </c>
      <c r="BD68" s="56">
        <v>8.6999999999999993</v>
      </c>
      <c r="BE68" s="56">
        <v>37.6</v>
      </c>
      <c r="BF68" s="56">
        <v>4.9000000000000004</v>
      </c>
      <c r="BG68" s="56">
        <v>0</v>
      </c>
      <c r="BH68" s="56">
        <v>0</v>
      </c>
      <c r="BI68" s="56">
        <v>254.8</v>
      </c>
      <c r="BJ68" s="56">
        <v>255.5</v>
      </c>
      <c r="BK68" s="56">
        <v>9</v>
      </c>
      <c r="BL68" s="56">
        <v>0.2</v>
      </c>
      <c r="BM68" s="56">
        <v>0</v>
      </c>
      <c r="BN68" s="56">
        <v>0</v>
      </c>
      <c r="BO68" s="56">
        <v>0</v>
      </c>
      <c r="BP68" s="82">
        <f t="shared" si="6"/>
        <v>1169.2000000000003</v>
      </c>
      <c r="BQ68" s="56">
        <f t="shared" si="1"/>
        <v>13466.7</v>
      </c>
      <c r="BR68" s="56">
        <v>8564.4</v>
      </c>
      <c r="BS68" s="56">
        <v>42.5</v>
      </c>
      <c r="BT68" s="56">
        <v>4859.8</v>
      </c>
      <c r="BU68" s="56">
        <f t="shared" si="2"/>
        <v>433.1</v>
      </c>
      <c r="BV68" s="56">
        <v>141.1</v>
      </c>
      <c r="BW68" s="56">
        <v>292</v>
      </c>
      <c r="BX68" s="56">
        <f t="shared" si="3"/>
        <v>459.20000000000005</v>
      </c>
      <c r="BY68" s="56">
        <v>66.400000000000006</v>
      </c>
      <c r="BZ68" s="56">
        <v>392.8</v>
      </c>
      <c r="CA68" s="82">
        <f t="shared" si="4"/>
        <v>14359.000000000002</v>
      </c>
      <c r="CB68" s="82">
        <f t="shared" si="5"/>
        <v>15528.200000000003</v>
      </c>
    </row>
    <row r="69" spans="2:80" ht="13.5" thickBot="1" x14ac:dyDescent="0.25">
      <c r="B69" s="95" t="s">
        <v>427</v>
      </c>
      <c r="C69" s="56">
        <v>0</v>
      </c>
      <c r="D69" s="56">
        <v>0</v>
      </c>
      <c r="E69" s="56">
        <v>1.1000000000000001</v>
      </c>
      <c r="F69" s="56">
        <v>0</v>
      </c>
      <c r="G69" s="56">
        <v>140.4</v>
      </c>
      <c r="H69" s="56">
        <v>6.9</v>
      </c>
      <c r="I69" s="56">
        <v>0</v>
      </c>
      <c r="J69" s="56">
        <v>17</v>
      </c>
      <c r="K69" s="56">
        <v>3.1</v>
      </c>
      <c r="L69" s="56">
        <v>105.7</v>
      </c>
      <c r="M69" s="56">
        <v>28</v>
      </c>
      <c r="N69" s="56">
        <v>35.200000000000003</v>
      </c>
      <c r="O69" s="56">
        <v>18</v>
      </c>
      <c r="P69" s="56">
        <v>0</v>
      </c>
      <c r="Q69" s="56">
        <v>24.7</v>
      </c>
      <c r="R69" s="56">
        <v>30.6</v>
      </c>
      <c r="S69" s="56">
        <v>16.899999999999999</v>
      </c>
      <c r="T69" s="56">
        <v>0.6</v>
      </c>
      <c r="U69" s="56">
        <v>29.7</v>
      </c>
      <c r="V69" s="56">
        <v>74.3</v>
      </c>
      <c r="W69" s="56">
        <v>53.4</v>
      </c>
      <c r="X69" s="56">
        <v>71</v>
      </c>
      <c r="Y69" s="56">
        <v>64</v>
      </c>
      <c r="Z69" s="56">
        <v>0</v>
      </c>
      <c r="AA69" s="56">
        <v>0</v>
      </c>
      <c r="AB69" s="56">
        <v>25.8</v>
      </c>
      <c r="AC69" s="56">
        <v>0</v>
      </c>
      <c r="AD69" s="56">
        <v>111.3</v>
      </c>
      <c r="AE69" s="56">
        <v>755.9</v>
      </c>
      <c r="AF69" s="56">
        <v>18.2</v>
      </c>
      <c r="AG69" s="56">
        <v>0</v>
      </c>
      <c r="AH69" s="56">
        <v>0</v>
      </c>
      <c r="AI69" s="56">
        <v>0</v>
      </c>
      <c r="AJ69" s="56">
        <v>140.19999999999999</v>
      </c>
      <c r="AK69" s="56">
        <v>56</v>
      </c>
      <c r="AL69" s="56">
        <v>135.1</v>
      </c>
      <c r="AM69" s="56">
        <v>74.5</v>
      </c>
      <c r="AN69" s="56">
        <v>93.4</v>
      </c>
      <c r="AO69" s="56">
        <v>126.5</v>
      </c>
      <c r="AP69" s="56">
        <v>0</v>
      </c>
      <c r="AQ69" s="56">
        <v>113.5</v>
      </c>
      <c r="AR69" s="56">
        <v>15.6</v>
      </c>
      <c r="AS69" s="56">
        <v>44.1</v>
      </c>
      <c r="AT69" s="56">
        <v>126.8</v>
      </c>
      <c r="AU69" s="56">
        <v>0</v>
      </c>
      <c r="AV69" s="56">
        <v>178.3</v>
      </c>
      <c r="AW69" s="56">
        <v>44.5</v>
      </c>
      <c r="AX69" s="56">
        <v>5.4</v>
      </c>
      <c r="AY69" s="56">
        <v>106.2</v>
      </c>
      <c r="AZ69" s="56">
        <v>81.7</v>
      </c>
      <c r="BA69" s="56">
        <v>56.8</v>
      </c>
      <c r="BB69" s="56">
        <v>32.4</v>
      </c>
      <c r="BC69" s="56">
        <v>92.2</v>
      </c>
      <c r="BD69" s="56">
        <v>191.9</v>
      </c>
      <c r="BE69" s="56">
        <v>72.599999999999994</v>
      </c>
      <c r="BF69" s="56">
        <v>8.5</v>
      </c>
      <c r="BG69" s="56">
        <v>0</v>
      </c>
      <c r="BH69" s="56">
        <v>6.1</v>
      </c>
      <c r="BI69" s="56">
        <v>1723.8</v>
      </c>
      <c r="BJ69" s="56">
        <v>545.29999999999995</v>
      </c>
      <c r="BK69" s="56">
        <v>124.3</v>
      </c>
      <c r="BL69" s="56">
        <v>5.8</v>
      </c>
      <c r="BM69" s="56">
        <v>3.1</v>
      </c>
      <c r="BN69" s="56">
        <v>0</v>
      </c>
      <c r="BO69" s="56">
        <v>0</v>
      </c>
      <c r="BP69" s="82">
        <f t="shared" si="6"/>
        <v>5836.4000000000005</v>
      </c>
      <c r="BQ69" s="56">
        <f t="shared" si="1"/>
        <v>9416.5</v>
      </c>
      <c r="BR69" s="56">
        <v>5073.8999999999996</v>
      </c>
      <c r="BS69" s="56">
        <v>658.7</v>
      </c>
      <c r="BT69" s="56">
        <v>3683.9</v>
      </c>
      <c r="BU69" s="56">
        <f t="shared" si="2"/>
        <v>0</v>
      </c>
      <c r="BV69" s="56">
        <v>0</v>
      </c>
      <c r="BW69" s="56">
        <v>0</v>
      </c>
      <c r="BX69" s="56">
        <f t="shared" si="3"/>
        <v>180.79999999999998</v>
      </c>
      <c r="BY69" s="56">
        <v>39.099999999999994</v>
      </c>
      <c r="BZ69" s="56">
        <v>141.69999999999999</v>
      </c>
      <c r="CA69" s="82">
        <f t="shared" si="4"/>
        <v>9597.2999999999993</v>
      </c>
      <c r="CB69" s="82">
        <f t="shared" si="5"/>
        <v>15433.7</v>
      </c>
    </row>
    <row r="70" spans="2:80" ht="13.5" thickBot="1" x14ac:dyDescent="0.25">
      <c r="B70" s="95" t="s">
        <v>428</v>
      </c>
      <c r="C70" s="56">
        <v>15.2</v>
      </c>
      <c r="D70" s="56">
        <v>0</v>
      </c>
      <c r="E70" s="56">
        <v>34</v>
      </c>
      <c r="F70" s="56">
        <v>0.7</v>
      </c>
      <c r="G70" s="56">
        <v>109.2</v>
      </c>
      <c r="H70" s="56">
        <v>2.2000000000000002</v>
      </c>
      <c r="I70" s="56">
        <v>8.6999999999999993</v>
      </c>
      <c r="J70" s="56">
        <v>14.3</v>
      </c>
      <c r="K70" s="56">
        <v>0.7</v>
      </c>
      <c r="L70" s="56">
        <v>53.2</v>
      </c>
      <c r="M70" s="56">
        <v>113.7</v>
      </c>
      <c r="N70" s="56">
        <v>64</v>
      </c>
      <c r="O70" s="56">
        <v>9.4</v>
      </c>
      <c r="P70" s="56">
        <v>47.4</v>
      </c>
      <c r="Q70" s="56">
        <v>38.9</v>
      </c>
      <c r="R70" s="56">
        <v>51.5</v>
      </c>
      <c r="S70" s="56">
        <v>3.5</v>
      </c>
      <c r="T70" s="56">
        <v>7.6</v>
      </c>
      <c r="U70" s="56">
        <v>15.4</v>
      </c>
      <c r="V70" s="56">
        <v>85.6</v>
      </c>
      <c r="W70" s="56">
        <v>8.4</v>
      </c>
      <c r="X70" s="56">
        <v>32.4</v>
      </c>
      <c r="Y70" s="56">
        <v>25.4</v>
      </c>
      <c r="Z70" s="56">
        <v>245</v>
      </c>
      <c r="AA70" s="56">
        <v>4.8</v>
      </c>
      <c r="AB70" s="56">
        <v>95.8</v>
      </c>
      <c r="AC70" s="56">
        <v>0</v>
      </c>
      <c r="AD70" s="56">
        <v>120</v>
      </c>
      <c r="AE70" s="56">
        <v>427.1</v>
      </c>
      <c r="AF70" s="56">
        <v>135.6</v>
      </c>
      <c r="AG70" s="56">
        <v>233.8</v>
      </c>
      <c r="AH70" s="56">
        <v>13.2</v>
      </c>
      <c r="AI70" s="56">
        <v>0</v>
      </c>
      <c r="AJ70" s="56">
        <v>36.799999999999997</v>
      </c>
      <c r="AK70" s="56">
        <v>0.2</v>
      </c>
      <c r="AL70" s="56">
        <v>123.6</v>
      </c>
      <c r="AM70" s="56">
        <v>7.7</v>
      </c>
      <c r="AN70" s="56">
        <v>19.7</v>
      </c>
      <c r="AO70" s="56">
        <v>17.600000000000001</v>
      </c>
      <c r="AP70" s="56">
        <v>376</v>
      </c>
      <c r="AQ70" s="56">
        <v>82.9</v>
      </c>
      <c r="AR70" s="56">
        <v>11.5</v>
      </c>
      <c r="AS70" s="56">
        <v>32.200000000000003</v>
      </c>
      <c r="AT70" s="56">
        <v>104.7</v>
      </c>
      <c r="AU70" s="56">
        <v>0</v>
      </c>
      <c r="AV70" s="56">
        <v>201.8</v>
      </c>
      <c r="AW70" s="56">
        <v>152.4</v>
      </c>
      <c r="AX70" s="56">
        <v>14.7</v>
      </c>
      <c r="AY70" s="56">
        <v>61.7</v>
      </c>
      <c r="AZ70" s="56">
        <v>39.5</v>
      </c>
      <c r="BA70" s="56">
        <v>12.3</v>
      </c>
      <c r="BB70" s="56">
        <v>19.899999999999999</v>
      </c>
      <c r="BC70" s="56">
        <v>0</v>
      </c>
      <c r="BD70" s="56">
        <v>135.30000000000001</v>
      </c>
      <c r="BE70" s="56">
        <v>39.4</v>
      </c>
      <c r="BF70" s="56">
        <v>19.600000000000001</v>
      </c>
      <c r="BG70" s="56">
        <v>24.4</v>
      </c>
      <c r="BH70" s="56">
        <v>232</v>
      </c>
      <c r="BI70" s="56">
        <v>415.3</v>
      </c>
      <c r="BJ70" s="56">
        <v>543</v>
      </c>
      <c r="BK70" s="56">
        <v>506</v>
      </c>
      <c r="BL70" s="56">
        <v>11.4</v>
      </c>
      <c r="BM70" s="56">
        <v>8.3000000000000007</v>
      </c>
      <c r="BN70" s="56">
        <v>0</v>
      </c>
      <c r="BO70" s="56">
        <v>0</v>
      </c>
      <c r="BP70" s="82">
        <f t="shared" si="6"/>
        <v>5266.5999999999995</v>
      </c>
      <c r="BQ70" s="56">
        <f t="shared" si="1"/>
        <v>5860.9</v>
      </c>
      <c r="BR70" s="56">
        <v>0</v>
      </c>
      <c r="BS70" s="56">
        <v>5842</v>
      </c>
      <c r="BT70" s="56">
        <v>18.899999999999999</v>
      </c>
      <c r="BU70" s="56">
        <f t="shared" si="2"/>
        <v>0</v>
      </c>
      <c r="BV70" s="56">
        <v>0</v>
      </c>
      <c r="BW70" s="56">
        <v>0</v>
      </c>
      <c r="BX70" s="56">
        <f t="shared" si="3"/>
        <v>10.4</v>
      </c>
      <c r="BY70" s="56">
        <v>3.2</v>
      </c>
      <c r="BZ70" s="56">
        <v>7.2</v>
      </c>
      <c r="CA70" s="82">
        <f t="shared" si="4"/>
        <v>5871.2999999999993</v>
      </c>
      <c r="CB70" s="82">
        <f t="shared" si="5"/>
        <v>11137.899999999998</v>
      </c>
    </row>
    <row r="71" spans="2:80" ht="13.5" thickBot="1" x14ac:dyDescent="0.25">
      <c r="B71" s="95" t="s">
        <v>429</v>
      </c>
      <c r="C71" s="56">
        <v>18</v>
      </c>
      <c r="D71" s="56">
        <v>0</v>
      </c>
      <c r="E71" s="56">
        <v>2.5</v>
      </c>
      <c r="F71" s="56">
        <v>3.5</v>
      </c>
      <c r="G71" s="56">
        <v>25.5</v>
      </c>
      <c r="H71" s="56">
        <v>1.9</v>
      </c>
      <c r="I71" s="56">
        <v>5.6</v>
      </c>
      <c r="J71" s="56">
        <v>10.3</v>
      </c>
      <c r="K71" s="56">
        <v>3.1</v>
      </c>
      <c r="L71" s="56">
        <v>8.9</v>
      </c>
      <c r="M71" s="56">
        <v>11.8</v>
      </c>
      <c r="N71" s="56">
        <v>5.9</v>
      </c>
      <c r="O71" s="56">
        <v>5.5</v>
      </c>
      <c r="P71" s="56">
        <v>10.4</v>
      </c>
      <c r="Q71" s="56">
        <v>0</v>
      </c>
      <c r="R71" s="56">
        <v>8.4</v>
      </c>
      <c r="S71" s="56">
        <v>6.9</v>
      </c>
      <c r="T71" s="56">
        <v>5.2</v>
      </c>
      <c r="U71" s="56">
        <v>16.7</v>
      </c>
      <c r="V71" s="56">
        <v>16.399999999999999</v>
      </c>
      <c r="W71" s="56">
        <v>2.1</v>
      </c>
      <c r="X71" s="56">
        <v>1.8</v>
      </c>
      <c r="Y71" s="56">
        <v>8.1999999999999993</v>
      </c>
      <c r="Z71" s="56">
        <v>27.6</v>
      </c>
      <c r="AA71" s="56">
        <v>8.1999999999999993</v>
      </c>
      <c r="AB71" s="56">
        <v>11.1</v>
      </c>
      <c r="AC71" s="56">
        <v>20.7</v>
      </c>
      <c r="AD71" s="56">
        <v>7.1</v>
      </c>
      <c r="AE71" s="56">
        <v>30.3</v>
      </c>
      <c r="AF71" s="56">
        <v>23.3</v>
      </c>
      <c r="AG71" s="56">
        <v>101</v>
      </c>
      <c r="AH71" s="56">
        <v>6.3</v>
      </c>
      <c r="AI71" s="56">
        <v>14.6</v>
      </c>
      <c r="AJ71" s="56">
        <v>38</v>
      </c>
      <c r="AK71" s="56">
        <v>1.9</v>
      </c>
      <c r="AL71" s="56">
        <v>113</v>
      </c>
      <c r="AM71" s="56">
        <v>1.5</v>
      </c>
      <c r="AN71" s="56">
        <v>1</v>
      </c>
      <c r="AO71" s="56">
        <v>16.5</v>
      </c>
      <c r="AP71" s="56">
        <v>35.5</v>
      </c>
      <c r="AQ71" s="56">
        <v>3.9</v>
      </c>
      <c r="AR71" s="56">
        <v>1.4</v>
      </c>
      <c r="AS71" s="56">
        <v>1.8</v>
      </c>
      <c r="AT71" s="56">
        <v>38.799999999999997</v>
      </c>
      <c r="AU71" s="56">
        <v>0</v>
      </c>
      <c r="AV71" s="56">
        <v>228.1</v>
      </c>
      <c r="AW71" s="56">
        <v>4.0999999999999996</v>
      </c>
      <c r="AX71" s="56">
        <v>0.8</v>
      </c>
      <c r="AY71" s="56">
        <v>1.5</v>
      </c>
      <c r="AZ71" s="56">
        <v>1</v>
      </c>
      <c r="BA71" s="56">
        <v>20.399999999999999</v>
      </c>
      <c r="BB71" s="56">
        <v>0.1</v>
      </c>
      <c r="BC71" s="56">
        <v>0.4</v>
      </c>
      <c r="BD71" s="56">
        <v>6.2</v>
      </c>
      <c r="BE71" s="56">
        <v>317.7</v>
      </c>
      <c r="BF71" s="56">
        <v>186.7</v>
      </c>
      <c r="BG71" s="56">
        <v>197.1</v>
      </c>
      <c r="BH71" s="56">
        <v>8</v>
      </c>
      <c r="BI71" s="56">
        <v>2</v>
      </c>
      <c r="BJ71" s="56">
        <v>6.8</v>
      </c>
      <c r="BK71" s="56">
        <v>2.2000000000000002</v>
      </c>
      <c r="BL71" s="56">
        <v>342.9</v>
      </c>
      <c r="BM71" s="56">
        <v>4.5</v>
      </c>
      <c r="BN71" s="56">
        <v>0</v>
      </c>
      <c r="BO71" s="56">
        <v>0</v>
      </c>
      <c r="BP71" s="82">
        <f t="shared" si="6"/>
        <v>2012.6</v>
      </c>
      <c r="BQ71" s="56">
        <f t="shared" si="1"/>
        <v>1392.5</v>
      </c>
      <c r="BR71" s="56">
        <v>1392.5</v>
      </c>
      <c r="BS71" s="56">
        <v>0</v>
      </c>
      <c r="BT71" s="56">
        <v>0</v>
      </c>
      <c r="BU71" s="56">
        <f t="shared" si="2"/>
        <v>382.7</v>
      </c>
      <c r="BV71" s="56">
        <v>382.7</v>
      </c>
      <c r="BW71" s="56">
        <v>0</v>
      </c>
      <c r="BX71" s="56">
        <f t="shared" si="3"/>
        <v>0.6</v>
      </c>
      <c r="BY71" s="56">
        <v>0.3</v>
      </c>
      <c r="BZ71" s="56">
        <v>0.3</v>
      </c>
      <c r="CA71" s="82">
        <f t="shared" si="4"/>
        <v>1775.8</v>
      </c>
      <c r="CB71" s="82">
        <f t="shared" si="5"/>
        <v>3788.3999999999996</v>
      </c>
    </row>
    <row r="72" spans="2:80" ht="13.5" thickBot="1" x14ac:dyDescent="0.25">
      <c r="B72" s="95" t="s">
        <v>430</v>
      </c>
      <c r="C72" s="56">
        <v>0</v>
      </c>
      <c r="D72" s="56">
        <v>0</v>
      </c>
      <c r="E72" s="56">
        <v>1.1000000000000001</v>
      </c>
      <c r="F72" s="56">
        <v>1.7</v>
      </c>
      <c r="G72" s="56">
        <v>34</v>
      </c>
      <c r="H72" s="56">
        <v>14.1</v>
      </c>
      <c r="I72" s="56">
        <v>2.9</v>
      </c>
      <c r="J72" s="56">
        <v>9.3000000000000007</v>
      </c>
      <c r="K72" s="56">
        <v>1.7</v>
      </c>
      <c r="L72" s="56">
        <v>20.8</v>
      </c>
      <c r="M72" s="56">
        <v>17.5</v>
      </c>
      <c r="N72" s="56">
        <v>5.5</v>
      </c>
      <c r="O72" s="56">
        <v>11.7</v>
      </c>
      <c r="P72" s="56">
        <v>9.3000000000000007</v>
      </c>
      <c r="Q72" s="56">
        <v>13.3</v>
      </c>
      <c r="R72" s="56">
        <v>17.600000000000001</v>
      </c>
      <c r="S72" s="56">
        <v>4.3</v>
      </c>
      <c r="T72" s="56">
        <v>6.5</v>
      </c>
      <c r="U72" s="56">
        <v>10.3</v>
      </c>
      <c r="V72" s="56">
        <v>44</v>
      </c>
      <c r="W72" s="56">
        <v>6.8</v>
      </c>
      <c r="X72" s="56">
        <v>10.6</v>
      </c>
      <c r="Y72" s="56">
        <v>11.2</v>
      </c>
      <c r="Z72" s="56">
        <v>30.1</v>
      </c>
      <c r="AA72" s="56">
        <v>4</v>
      </c>
      <c r="AB72" s="56">
        <v>9.4</v>
      </c>
      <c r="AC72" s="56">
        <v>21.5</v>
      </c>
      <c r="AD72" s="56">
        <v>39.1</v>
      </c>
      <c r="AE72" s="56">
        <v>61.5</v>
      </c>
      <c r="AF72" s="56">
        <v>49</v>
      </c>
      <c r="AG72" s="56">
        <v>39.5</v>
      </c>
      <c r="AH72" s="56">
        <v>1.8</v>
      </c>
      <c r="AI72" s="56">
        <v>10.5</v>
      </c>
      <c r="AJ72" s="56">
        <v>20.2</v>
      </c>
      <c r="AK72" s="56">
        <v>3.2</v>
      </c>
      <c r="AL72" s="56">
        <v>88.6</v>
      </c>
      <c r="AM72" s="56">
        <v>4.3</v>
      </c>
      <c r="AN72" s="56">
        <v>42.6</v>
      </c>
      <c r="AO72" s="56">
        <v>7.3</v>
      </c>
      <c r="AP72" s="56">
        <v>22.7</v>
      </c>
      <c r="AQ72" s="56">
        <v>2.9</v>
      </c>
      <c r="AR72" s="56">
        <v>2.2000000000000002</v>
      </c>
      <c r="AS72" s="56">
        <v>1.3</v>
      </c>
      <c r="AT72" s="56">
        <v>39</v>
      </c>
      <c r="AU72" s="56">
        <v>0</v>
      </c>
      <c r="AV72" s="56">
        <v>38.799999999999997</v>
      </c>
      <c r="AW72" s="56">
        <v>16.100000000000001</v>
      </c>
      <c r="AX72" s="56">
        <v>6.4</v>
      </c>
      <c r="AY72" s="56">
        <v>10.7</v>
      </c>
      <c r="AZ72" s="56">
        <v>7.5</v>
      </c>
      <c r="BA72" s="56">
        <v>141.4</v>
      </c>
      <c r="BB72" s="56">
        <v>5.5</v>
      </c>
      <c r="BC72" s="56">
        <v>24.3</v>
      </c>
      <c r="BD72" s="56">
        <v>26.9</v>
      </c>
      <c r="BE72" s="56">
        <v>7.4</v>
      </c>
      <c r="BF72" s="56">
        <v>8.6</v>
      </c>
      <c r="BG72" s="56">
        <v>207.1</v>
      </c>
      <c r="BH72" s="56">
        <v>253</v>
      </c>
      <c r="BI72" s="56">
        <v>7.4</v>
      </c>
      <c r="BJ72" s="56">
        <v>21</v>
      </c>
      <c r="BK72" s="56">
        <v>7.8</v>
      </c>
      <c r="BL72" s="56">
        <v>3</v>
      </c>
      <c r="BM72" s="56">
        <v>436.2</v>
      </c>
      <c r="BN72" s="56">
        <v>0</v>
      </c>
      <c r="BO72" s="56">
        <v>0</v>
      </c>
      <c r="BP72" s="82">
        <f t="shared" si="6"/>
        <v>1984</v>
      </c>
      <c r="BQ72" s="56">
        <f t="shared" si="1"/>
        <v>11496</v>
      </c>
      <c r="BR72" s="56">
        <v>11489.9</v>
      </c>
      <c r="BS72" s="56">
        <v>4.0999999999999996</v>
      </c>
      <c r="BT72" s="56">
        <v>2</v>
      </c>
      <c r="BU72" s="56">
        <f t="shared" si="2"/>
        <v>0</v>
      </c>
      <c r="BV72" s="56">
        <v>0</v>
      </c>
      <c r="BW72" s="56">
        <v>0</v>
      </c>
      <c r="BX72" s="56">
        <f t="shared" si="3"/>
        <v>21.8</v>
      </c>
      <c r="BY72" s="56">
        <v>20.6</v>
      </c>
      <c r="BZ72" s="56">
        <v>1.2</v>
      </c>
      <c r="CA72" s="82">
        <f t="shared" si="4"/>
        <v>11517.8</v>
      </c>
      <c r="CB72" s="82">
        <f t="shared" si="5"/>
        <v>13501.8</v>
      </c>
    </row>
    <row r="73" spans="2:80" ht="36.75" thickBot="1" x14ac:dyDescent="0.25">
      <c r="B73" s="95" t="s">
        <v>431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>
        <v>0</v>
      </c>
      <c r="AP73" s="56">
        <v>0</v>
      </c>
      <c r="AQ73" s="56">
        <v>0</v>
      </c>
      <c r="AR73" s="56">
        <v>0</v>
      </c>
      <c r="AS73" s="56">
        <v>0</v>
      </c>
      <c r="AT73" s="56">
        <v>0</v>
      </c>
      <c r="AU73" s="56">
        <v>0</v>
      </c>
      <c r="AV73" s="56">
        <v>0</v>
      </c>
      <c r="AW73" s="56">
        <v>0</v>
      </c>
      <c r="AX73" s="56">
        <v>0</v>
      </c>
      <c r="AY73" s="56">
        <v>0</v>
      </c>
      <c r="AZ73" s="56">
        <v>0</v>
      </c>
      <c r="BA73" s="56">
        <v>0</v>
      </c>
      <c r="BB73" s="56">
        <v>0</v>
      </c>
      <c r="BC73" s="56">
        <v>0</v>
      </c>
      <c r="BD73" s="56">
        <v>0</v>
      </c>
      <c r="BE73" s="56">
        <v>0</v>
      </c>
      <c r="BF73" s="56">
        <v>0</v>
      </c>
      <c r="BG73" s="56">
        <v>0</v>
      </c>
      <c r="BH73" s="56">
        <v>0</v>
      </c>
      <c r="BI73" s="56">
        <v>0</v>
      </c>
      <c r="BJ73" s="56">
        <v>0</v>
      </c>
      <c r="BK73" s="56">
        <v>0</v>
      </c>
      <c r="BL73" s="56">
        <v>0</v>
      </c>
      <c r="BM73" s="56">
        <v>0</v>
      </c>
      <c r="BN73" s="56">
        <v>0</v>
      </c>
      <c r="BO73" s="56">
        <v>0</v>
      </c>
      <c r="BP73" s="82">
        <f t="shared" si="6"/>
        <v>0</v>
      </c>
      <c r="BQ73" s="56">
        <f t="shared" si="1"/>
        <v>8941</v>
      </c>
      <c r="BR73" s="56">
        <v>8941</v>
      </c>
      <c r="BS73" s="56">
        <v>0</v>
      </c>
      <c r="BT73" s="56">
        <v>0</v>
      </c>
      <c r="BU73" s="56">
        <f t="shared" si="2"/>
        <v>0</v>
      </c>
      <c r="BV73" s="56">
        <v>0</v>
      </c>
      <c r="BW73" s="56">
        <v>0</v>
      </c>
      <c r="BX73" s="56">
        <f t="shared" si="3"/>
        <v>0</v>
      </c>
      <c r="BY73" s="56">
        <v>0</v>
      </c>
      <c r="BZ73" s="56">
        <v>0</v>
      </c>
      <c r="CA73" s="82">
        <f t="shared" si="4"/>
        <v>8941</v>
      </c>
      <c r="CB73" s="82">
        <f t="shared" si="5"/>
        <v>8941</v>
      </c>
    </row>
    <row r="74" spans="2:80" x14ac:dyDescent="0.2">
      <c r="B74" s="95" t="s">
        <v>432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0</v>
      </c>
      <c r="BD74" s="56">
        <v>0</v>
      </c>
      <c r="BE74" s="56">
        <v>0</v>
      </c>
      <c r="BF74" s="56">
        <v>0</v>
      </c>
      <c r="BG74" s="56">
        <v>0</v>
      </c>
      <c r="BH74" s="56">
        <v>0</v>
      </c>
      <c r="BI74" s="56">
        <v>0</v>
      </c>
      <c r="BJ74" s="56">
        <v>0</v>
      </c>
      <c r="BK74" s="56">
        <v>0</v>
      </c>
      <c r="BL74" s="56">
        <v>0</v>
      </c>
      <c r="BM74" s="56">
        <v>0</v>
      </c>
      <c r="BN74" s="56">
        <v>0</v>
      </c>
      <c r="BO74" s="56">
        <v>0</v>
      </c>
      <c r="BP74" s="82">
        <f t="shared" ref="BP74:BP79" si="7">SUM(C74:BO74)</f>
        <v>0</v>
      </c>
      <c r="BQ74" s="56">
        <f t="shared" si="1"/>
        <v>0</v>
      </c>
      <c r="BR74" s="56">
        <v>0</v>
      </c>
      <c r="BS74" s="56">
        <v>0</v>
      </c>
      <c r="BT74" s="56">
        <v>0</v>
      </c>
      <c r="BU74" s="56">
        <f t="shared" si="2"/>
        <v>0</v>
      </c>
      <c r="BV74" s="56">
        <v>0</v>
      </c>
      <c r="BW74" s="56">
        <v>0</v>
      </c>
      <c r="BX74" s="56">
        <f t="shared" si="3"/>
        <v>0</v>
      </c>
      <c r="BY74" s="56">
        <v>0</v>
      </c>
      <c r="BZ74" s="56">
        <v>0</v>
      </c>
      <c r="CA74" s="82">
        <f t="shared" si="4"/>
        <v>0</v>
      </c>
      <c r="CB74" s="82">
        <f t="shared" si="5"/>
        <v>0</v>
      </c>
    </row>
    <row r="75" spans="2:80" s="13" customFormat="1" ht="4.9000000000000004" customHeight="1" x14ac:dyDescent="0.2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83">
        <f t="shared" si="7"/>
        <v>0</v>
      </c>
      <c r="BQ75" s="62"/>
      <c r="BR75" s="62"/>
      <c r="BS75" s="62"/>
      <c r="BT75" s="62"/>
      <c r="BU75" s="62"/>
      <c r="BV75" s="62"/>
      <c r="BW75" s="62"/>
      <c r="BX75" s="62">
        <f t="shared" ref="BX75:BX79" si="8">BY75+BZ75</f>
        <v>0</v>
      </c>
      <c r="BY75" s="62"/>
      <c r="BZ75" s="62"/>
      <c r="CA75" s="83"/>
      <c r="CB75" s="83"/>
    </row>
    <row r="76" spans="2:80" ht="15" customHeight="1" x14ac:dyDescent="0.2">
      <c r="B76" s="59" t="s">
        <v>2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84">
        <f t="shared" si="7"/>
        <v>0</v>
      </c>
      <c r="BQ76" s="56">
        <f t="shared" ref="BQ76:BQ79" si="9">BR76+BS76+BT76</f>
        <v>0</v>
      </c>
      <c r="BR76" s="60"/>
      <c r="BS76" s="60"/>
      <c r="BT76" s="60"/>
      <c r="BU76" s="60"/>
      <c r="BV76" s="60"/>
      <c r="BW76" s="60"/>
      <c r="BX76" s="60">
        <f t="shared" si="8"/>
        <v>0</v>
      </c>
      <c r="BY76" s="60"/>
      <c r="BZ76" s="60"/>
      <c r="CA76" s="84">
        <f t="shared" ref="CA76:CA79" si="10">BQ76+BU76+BX76</f>
        <v>0</v>
      </c>
      <c r="CB76" s="84">
        <f t="shared" ref="CB76:CB79" si="11">BP76+CA76</f>
        <v>0</v>
      </c>
    </row>
    <row r="77" spans="2:80" ht="15" customHeight="1" x14ac:dyDescent="0.2">
      <c r="B77" s="58" t="s">
        <v>3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82">
        <f t="shared" si="7"/>
        <v>0</v>
      </c>
      <c r="BQ77" s="56">
        <f t="shared" si="9"/>
        <v>0</v>
      </c>
      <c r="BR77" s="56"/>
      <c r="BS77" s="56"/>
      <c r="BT77" s="56"/>
      <c r="BU77" s="56"/>
      <c r="BV77" s="56"/>
      <c r="BW77" s="56"/>
      <c r="BX77" s="56">
        <f t="shared" si="8"/>
        <v>-2943</v>
      </c>
      <c r="BY77" s="56">
        <v>-1674</v>
      </c>
      <c r="BZ77" s="56">
        <v>-1269</v>
      </c>
      <c r="CA77" s="82">
        <f t="shared" si="10"/>
        <v>-2943</v>
      </c>
      <c r="CB77" s="82">
        <f t="shared" si="11"/>
        <v>-2943</v>
      </c>
    </row>
    <row r="78" spans="2:80" ht="15" customHeight="1" x14ac:dyDescent="0.2">
      <c r="B78" s="58" t="s">
        <v>15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82">
        <f t="shared" si="7"/>
        <v>0</v>
      </c>
      <c r="BQ78" s="56">
        <f t="shared" si="9"/>
        <v>-14067</v>
      </c>
      <c r="BR78" s="56">
        <v>-14067</v>
      </c>
      <c r="BS78" s="56"/>
      <c r="BT78" s="56"/>
      <c r="BU78" s="56"/>
      <c r="BV78" s="56"/>
      <c r="BW78" s="56"/>
      <c r="BX78" s="56">
        <f t="shared" si="8"/>
        <v>14067</v>
      </c>
      <c r="BY78" s="56">
        <v>8644</v>
      </c>
      <c r="BZ78" s="56">
        <v>5423</v>
      </c>
      <c r="CA78" s="82">
        <f t="shared" si="10"/>
        <v>0</v>
      </c>
      <c r="CB78" s="82">
        <f t="shared" si="11"/>
        <v>0</v>
      </c>
    </row>
    <row r="79" spans="2:80" ht="15" customHeight="1" x14ac:dyDescent="0.2">
      <c r="B79" s="43" t="s">
        <v>4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82">
        <f t="shared" si="7"/>
        <v>0</v>
      </c>
      <c r="BQ79" s="56">
        <f t="shared" si="9"/>
        <v>6206</v>
      </c>
      <c r="BR79" s="56">
        <v>6206</v>
      </c>
      <c r="BS79" s="56"/>
      <c r="BT79" s="56"/>
      <c r="BU79" s="56"/>
      <c r="BV79" s="56"/>
      <c r="BW79" s="56"/>
      <c r="BX79" s="56">
        <f t="shared" si="8"/>
        <v>0</v>
      </c>
      <c r="BY79" s="56"/>
      <c r="BZ79" s="56"/>
      <c r="CA79" s="82">
        <f t="shared" si="10"/>
        <v>6206</v>
      </c>
      <c r="CB79" s="82">
        <f t="shared" si="11"/>
        <v>6206</v>
      </c>
    </row>
    <row r="80" spans="2:80" s="2" customFormat="1" ht="19.899999999999999" customHeight="1" x14ac:dyDescent="0.2">
      <c r="B80" s="57" t="s">
        <v>181</v>
      </c>
      <c r="C80" s="56">
        <f t="shared" ref="C80:AH80" si="12">SUM(C10:C79)</f>
        <v>26523.000000000007</v>
      </c>
      <c r="D80" s="56">
        <f t="shared" si="12"/>
        <v>963.99999999999989</v>
      </c>
      <c r="E80" s="56">
        <f t="shared" si="12"/>
        <v>1246.9999999999995</v>
      </c>
      <c r="F80" s="56">
        <f t="shared" si="12"/>
        <v>2704</v>
      </c>
      <c r="G80" s="56">
        <f t="shared" si="12"/>
        <v>98173.900000000009</v>
      </c>
      <c r="H80" s="56">
        <f t="shared" si="12"/>
        <v>9172.9999999999964</v>
      </c>
      <c r="I80" s="56">
        <f t="shared" si="12"/>
        <v>5126.0000000000009</v>
      </c>
      <c r="J80" s="56">
        <f t="shared" si="12"/>
        <v>9702.9999999999945</v>
      </c>
      <c r="K80" s="56">
        <f t="shared" si="12"/>
        <v>3180.9999999999995</v>
      </c>
      <c r="L80" s="56">
        <f t="shared" si="12"/>
        <v>30110</v>
      </c>
      <c r="M80" s="56">
        <f t="shared" si="12"/>
        <v>28862.000000000007</v>
      </c>
      <c r="N80" s="56">
        <f t="shared" si="12"/>
        <v>9710.9999999999982</v>
      </c>
      <c r="O80" s="56">
        <f t="shared" si="12"/>
        <v>12956.999999999996</v>
      </c>
      <c r="P80" s="56">
        <f t="shared" si="12"/>
        <v>13452.000000000002</v>
      </c>
      <c r="Q80" s="56">
        <f t="shared" si="12"/>
        <v>21081.000000000004</v>
      </c>
      <c r="R80" s="56">
        <f t="shared" si="12"/>
        <v>23699.999999999993</v>
      </c>
      <c r="S80" s="56">
        <f t="shared" si="12"/>
        <v>3112.0000000000009</v>
      </c>
      <c r="T80" s="56">
        <f t="shared" si="12"/>
        <v>12235.000000000007</v>
      </c>
      <c r="U80" s="56">
        <f t="shared" si="12"/>
        <v>13725</v>
      </c>
      <c r="V80" s="56">
        <f t="shared" si="12"/>
        <v>49574.999999999985</v>
      </c>
      <c r="W80" s="56">
        <f t="shared" si="12"/>
        <v>11161.000000000004</v>
      </c>
      <c r="X80" s="56">
        <f t="shared" si="12"/>
        <v>6341</v>
      </c>
      <c r="Y80" s="56">
        <f t="shared" si="12"/>
        <v>6646</v>
      </c>
      <c r="Z80" s="56">
        <f t="shared" si="12"/>
        <v>34747.999999999993</v>
      </c>
      <c r="AA80" s="56">
        <f t="shared" si="12"/>
        <v>6067.0000000000018</v>
      </c>
      <c r="AB80" s="56">
        <f t="shared" si="12"/>
        <v>13409.999999999996</v>
      </c>
      <c r="AC80" s="56">
        <f t="shared" si="12"/>
        <v>91089.999999999971</v>
      </c>
      <c r="AD80" s="56">
        <f t="shared" si="12"/>
        <v>14237</v>
      </c>
      <c r="AE80" s="56">
        <f t="shared" si="12"/>
        <v>61074.999999999993</v>
      </c>
      <c r="AF80" s="56">
        <f t="shared" si="12"/>
        <v>30613.999999999993</v>
      </c>
      <c r="AG80" s="56">
        <f t="shared" si="12"/>
        <v>28996.000000000004</v>
      </c>
      <c r="AH80" s="56">
        <f t="shared" si="12"/>
        <v>1694.0000000000005</v>
      </c>
      <c r="AI80" s="56">
        <f t="shared" ref="AI80:BN80" si="13">SUM(AI10:AI79)</f>
        <v>6184</v>
      </c>
      <c r="AJ80" s="56">
        <f t="shared" si="13"/>
        <v>28222.999999999996</v>
      </c>
      <c r="AK80" s="56">
        <f t="shared" si="13"/>
        <v>3368.9999999999995</v>
      </c>
      <c r="AL80" s="56">
        <f t="shared" si="13"/>
        <v>34625.999999999993</v>
      </c>
      <c r="AM80" s="56">
        <f t="shared" si="13"/>
        <v>2930</v>
      </c>
      <c r="AN80" s="56">
        <f t="shared" si="13"/>
        <v>6885.9999999999973</v>
      </c>
      <c r="AO80" s="56">
        <f t="shared" si="13"/>
        <v>18974.000000000004</v>
      </c>
      <c r="AP80" s="56">
        <f t="shared" si="13"/>
        <v>18950</v>
      </c>
      <c r="AQ80" s="56">
        <f t="shared" si="13"/>
        <v>14744</v>
      </c>
      <c r="AR80" s="56">
        <f t="shared" si="13"/>
        <v>11665</v>
      </c>
      <c r="AS80" s="56">
        <f t="shared" si="13"/>
        <v>6821.0000000000009</v>
      </c>
      <c r="AT80" s="56">
        <f t="shared" si="13"/>
        <v>12883</v>
      </c>
      <c r="AU80" s="56">
        <f t="shared" si="13"/>
        <v>6801</v>
      </c>
      <c r="AV80" s="56">
        <f t="shared" si="13"/>
        <v>20403.999999999993</v>
      </c>
      <c r="AW80" s="56">
        <f t="shared" si="13"/>
        <v>14188</v>
      </c>
      <c r="AX80" s="56">
        <f t="shared" si="13"/>
        <v>2378</v>
      </c>
      <c r="AY80" s="56">
        <f t="shared" si="13"/>
        <v>6738.9999999999982</v>
      </c>
      <c r="AZ80" s="56">
        <f t="shared" si="13"/>
        <v>3646</v>
      </c>
      <c r="BA80" s="56">
        <f t="shared" si="13"/>
        <v>5977.9999999999991</v>
      </c>
      <c r="BB80" s="56">
        <f t="shared" si="13"/>
        <v>804.99999999999989</v>
      </c>
      <c r="BC80" s="56">
        <f t="shared" si="13"/>
        <v>3578</v>
      </c>
      <c r="BD80" s="56">
        <f t="shared" si="13"/>
        <v>13659.999999999998</v>
      </c>
      <c r="BE80" s="56">
        <f t="shared" si="13"/>
        <v>23198</v>
      </c>
      <c r="BF80" s="56">
        <f t="shared" si="13"/>
        <v>8686</v>
      </c>
      <c r="BG80" s="56">
        <f t="shared" si="13"/>
        <v>32167.099999999995</v>
      </c>
      <c r="BH80" s="56">
        <f t="shared" si="13"/>
        <v>8536</v>
      </c>
      <c r="BI80" s="56">
        <f t="shared" si="13"/>
        <v>6659.0000000000009</v>
      </c>
      <c r="BJ80" s="56">
        <f t="shared" si="13"/>
        <v>6154</v>
      </c>
      <c r="BK80" s="56">
        <f t="shared" si="13"/>
        <v>4851.0000000000009</v>
      </c>
      <c r="BL80" s="56">
        <f t="shared" si="13"/>
        <v>1228</v>
      </c>
      <c r="BM80" s="56">
        <f t="shared" si="13"/>
        <v>2831.9999999999991</v>
      </c>
      <c r="BN80" s="56">
        <f t="shared" si="13"/>
        <v>0</v>
      </c>
      <c r="BO80" s="56">
        <f t="shared" ref="BO80:CB80" si="14">SUM(BO10:BO79)</f>
        <v>0</v>
      </c>
      <c r="BP80" s="82">
        <f t="shared" si="14"/>
        <v>1020136.9999999998</v>
      </c>
      <c r="BQ80" s="56">
        <f t="shared" si="14"/>
        <v>870235.99999999988</v>
      </c>
      <c r="BR80" s="56">
        <f t="shared" si="14"/>
        <v>614468.00000000012</v>
      </c>
      <c r="BS80" s="56">
        <f t="shared" si="14"/>
        <v>12471</v>
      </c>
      <c r="BT80" s="56">
        <f t="shared" si="14"/>
        <v>243296.99999999994</v>
      </c>
      <c r="BU80" s="56">
        <f t="shared" si="14"/>
        <v>226999</v>
      </c>
      <c r="BV80" s="56">
        <f t="shared" si="14"/>
        <v>227008.00000000003</v>
      </c>
      <c r="BW80" s="56">
        <f t="shared" si="14"/>
        <v>-9</v>
      </c>
      <c r="BX80" s="56">
        <f t="shared" si="14"/>
        <v>347564.00000000017</v>
      </c>
      <c r="BY80" s="56">
        <f t="shared" si="14"/>
        <v>205951.59999999995</v>
      </c>
      <c r="BZ80" s="56">
        <f t="shared" si="14"/>
        <v>141612.4</v>
      </c>
      <c r="CA80" s="82">
        <f t="shared" si="14"/>
        <v>1444799.0000000002</v>
      </c>
      <c r="CB80" s="82">
        <f t="shared" si="14"/>
        <v>2464935.9999999991</v>
      </c>
    </row>
    <row r="81" spans="2:80" s="13" customFormat="1" ht="5.0999999999999996" customHeight="1" x14ac:dyDescent="0.2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83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</row>
    <row r="82" spans="2:80" s="2" customFormat="1" ht="14.45" customHeight="1" x14ac:dyDescent="0.2">
      <c r="B82" s="43" t="s">
        <v>18</v>
      </c>
      <c r="C82" s="56">
        <f>C83-C80</f>
        <v>29347.999999999971</v>
      </c>
      <c r="D82" s="56">
        <f t="shared" ref="D82:BO82" si="15">D83-D80</f>
        <v>690.00000000000011</v>
      </c>
      <c r="E82" s="56">
        <f t="shared" si="15"/>
        <v>1055</v>
      </c>
      <c r="F82" s="56">
        <f t="shared" si="15"/>
        <v>2990</v>
      </c>
      <c r="G82" s="56">
        <f t="shared" si="15"/>
        <v>21917.099999999991</v>
      </c>
      <c r="H82" s="56">
        <f t="shared" si="15"/>
        <v>7490.0000000000036</v>
      </c>
      <c r="I82" s="56">
        <f t="shared" si="15"/>
        <v>1847</v>
      </c>
      <c r="J82" s="56">
        <f t="shared" si="15"/>
        <v>3702.0000000000055</v>
      </c>
      <c r="K82" s="56">
        <f t="shared" si="15"/>
        <v>1837.0000000000005</v>
      </c>
      <c r="L82" s="56">
        <f t="shared" si="15"/>
        <v>-2002.9999999999891</v>
      </c>
      <c r="M82" s="56">
        <f t="shared" si="15"/>
        <v>9631.9999999999854</v>
      </c>
      <c r="N82" s="56">
        <f t="shared" si="15"/>
        <v>7450.0000000000018</v>
      </c>
      <c r="O82" s="56">
        <f t="shared" si="15"/>
        <v>6050.0000000000036</v>
      </c>
      <c r="P82" s="56">
        <f t="shared" si="15"/>
        <v>5653.9999999999909</v>
      </c>
      <c r="Q82" s="56">
        <f t="shared" si="15"/>
        <v>5111.9999999999927</v>
      </c>
      <c r="R82" s="56">
        <f t="shared" si="15"/>
        <v>10566</v>
      </c>
      <c r="S82" s="56">
        <f t="shared" si="15"/>
        <v>1707</v>
      </c>
      <c r="T82" s="56">
        <f t="shared" si="15"/>
        <v>3850.9999999999927</v>
      </c>
      <c r="U82" s="56">
        <f t="shared" si="15"/>
        <v>6734.9999999999964</v>
      </c>
      <c r="V82" s="56">
        <f t="shared" si="15"/>
        <v>9892.0000000000146</v>
      </c>
      <c r="W82" s="56">
        <f t="shared" si="15"/>
        <v>4402.9999999999964</v>
      </c>
      <c r="X82" s="56">
        <f t="shared" si="15"/>
        <v>3903</v>
      </c>
      <c r="Y82" s="56">
        <f t="shared" si="15"/>
        <v>5706</v>
      </c>
      <c r="Z82" s="56">
        <f t="shared" si="15"/>
        <v>28047</v>
      </c>
      <c r="AA82" s="56">
        <f t="shared" si="15"/>
        <v>4605.0000000000018</v>
      </c>
      <c r="AB82" s="56">
        <f t="shared" si="15"/>
        <v>7604.0000000000036</v>
      </c>
      <c r="AC82" s="56">
        <f t="shared" si="15"/>
        <v>60503.000000000029</v>
      </c>
      <c r="AD82" s="56">
        <f t="shared" si="15"/>
        <v>14179.000000000004</v>
      </c>
      <c r="AE82" s="56">
        <f t="shared" si="15"/>
        <v>65586</v>
      </c>
      <c r="AF82" s="56">
        <f t="shared" si="15"/>
        <v>52521.999999999993</v>
      </c>
      <c r="AG82" s="56">
        <f t="shared" si="15"/>
        <v>20242.000000000004</v>
      </c>
      <c r="AH82" s="56">
        <f t="shared" si="15"/>
        <v>262.99999999999977</v>
      </c>
      <c r="AI82" s="56">
        <f t="shared" si="15"/>
        <v>-499.99999999999909</v>
      </c>
      <c r="AJ82" s="56">
        <f t="shared" si="15"/>
        <v>15306.000000000004</v>
      </c>
      <c r="AK82" s="56">
        <f t="shared" si="15"/>
        <v>2222.0000000000014</v>
      </c>
      <c r="AL82" s="56">
        <f t="shared" si="15"/>
        <v>31415.999999999993</v>
      </c>
      <c r="AM82" s="56">
        <f t="shared" si="15"/>
        <v>2399</v>
      </c>
      <c r="AN82" s="56">
        <f t="shared" si="15"/>
        <v>4815.0000000000009</v>
      </c>
      <c r="AO82" s="56">
        <f t="shared" si="15"/>
        <v>13082</v>
      </c>
      <c r="AP82" s="56">
        <f t="shared" si="15"/>
        <v>20111</v>
      </c>
      <c r="AQ82" s="56">
        <f t="shared" si="15"/>
        <v>33203</v>
      </c>
      <c r="AR82" s="56">
        <f t="shared" si="15"/>
        <v>8126</v>
      </c>
      <c r="AS82" s="56">
        <f t="shared" si="15"/>
        <v>4830.9999999999991</v>
      </c>
      <c r="AT82" s="56">
        <f t="shared" si="15"/>
        <v>43246</v>
      </c>
      <c r="AU82" s="56">
        <f t="shared" si="15"/>
        <v>86552</v>
      </c>
      <c r="AV82" s="56">
        <f t="shared" si="15"/>
        <v>26426</v>
      </c>
      <c r="AW82" s="56">
        <f t="shared" si="15"/>
        <v>10072.000000000004</v>
      </c>
      <c r="AX82" s="56">
        <f t="shared" si="15"/>
        <v>6070</v>
      </c>
      <c r="AY82" s="56">
        <f t="shared" si="15"/>
        <v>4720.0000000000018</v>
      </c>
      <c r="AZ82" s="56">
        <f t="shared" si="15"/>
        <v>5124</v>
      </c>
      <c r="BA82" s="56">
        <f t="shared" si="15"/>
        <v>6692.0000000000009</v>
      </c>
      <c r="BB82" s="56">
        <f t="shared" si="15"/>
        <v>5486</v>
      </c>
      <c r="BC82" s="56">
        <f t="shared" si="15"/>
        <v>627</v>
      </c>
      <c r="BD82" s="56">
        <f t="shared" si="15"/>
        <v>25728.000000000007</v>
      </c>
      <c r="BE82" s="56">
        <f t="shared" si="15"/>
        <v>69346.999999999971</v>
      </c>
      <c r="BF82" s="56">
        <f t="shared" si="15"/>
        <v>58058</v>
      </c>
      <c r="BG82" s="56">
        <f t="shared" si="15"/>
        <v>58320.900000000023</v>
      </c>
      <c r="BH82" s="56">
        <f t="shared" si="15"/>
        <v>16577</v>
      </c>
      <c r="BI82" s="56">
        <f t="shared" si="15"/>
        <v>7507.9999999999991</v>
      </c>
      <c r="BJ82" s="56">
        <f t="shared" si="15"/>
        <v>8300</v>
      </c>
      <c r="BK82" s="56">
        <f t="shared" si="15"/>
        <v>10398</v>
      </c>
      <c r="BL82" s="56">
        <f t="shared" si="15"/>
        <v>1217</v>
      </c>
      <c r="BM82" s="56">
        <f t="shared" si="15"/>
        <v>7045.0000000000009</v>
      </c>
      <c r="BN82" s="56">
        <f t="shared" si="15"/>
        <v>8941</v>
      </c>
      <c r="BO82" s="56">
        <f t="shared" si="15"/>
        <v>0</v>
      </c>
      <c r="BP82" s="82">
        <f t="shared" ref="BP82:BP83" si="16">SUM(C82:BO82)</f>
        <v>1004551.0000000001</v>
      </c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</row>
    <row r="83" spans="2:80" s="2" customFormat="1" ht="19.899999999999999" customHeight="1" x14ac:dyDescent="0.2">
      <c r="B83" s="57" t="s">
        <v>19</v>
      </c>
      <c r="C83" s="56">
        <f>Tabla6!C79</f>
        <v>55870.999999999978</v>
      </c>
      <c r="D83" s="56">
        <f>Tabla6!D79</f>
        <v>1654</v>
      </c>
      <c r="E83" s="56">
        <f>Tabla6!E79</f>
        <v>2301.9999999999995</v>
      </c>
      <c r="F83" s="56">
        <f>Tabla6!F79</f>
        <v>5694</v>
      </c>
      <c r="G83" s="56">
        <f>Tabla6!G79</f>
        <v>120091</v>
      </c>
      <c r="H83" s="56">
        <f>Tabla6!H79</f>
        <v>16663</v>
      </c>
      <c r="I83" s="56">
        <f>Tabla6!I79</f>
        <v>6973.0000000000009</v>
      </c>
      <c r="J83" s="56">
        <f>Tabla6!J79</f>
        <v>13405</v>
      </c>
      <c r="K83" s="56">
        <f>Tabla6!K79</f>
        <v>5018</v>
      </c>
      <c r="L83" s="56">
        <f>Tabla6!L79</f>
        <v>28107.000000000011</v>
      </c>
      <c r="M83" s="56">
        <f>Tabla6!M79</f>
        <v>38493.999999999993</v>
      </c>
      <c r="N83" s="56">
        <f>Tabla6!N79</f>
        <v>17161</v>
      </c>
      <c r="O83" s="56">
        <f>Tabla6!O79</f>
        <v>19007</v>
      </c>
      <c r="P83" s="56">
        <f>Tabla6!P79</f>
        <v>19105.999999999993</v>
      </c>
      <c r="Q83" s="56">
        <f>Tabla6!Q79</f>
        <v>26192.999999999996</v>
      </c>
      <c r="R83" s="56">
        <f>Tabla6!R79</f>
        <v>34265.999999999993</v>
      </c>
      <c r="S83" s="56">
        <f>Tabla6!S79</f>
        <v>4819.0000000000009</v>
      </c>
      <c r="T83" s="56">
        <f>Tabla6!T79</f>
        <v>16086</v>
      </c>
      <c r="U83" s="56">
        <f>Tabla6!U79</f>
        <v>20459.999999999996</v>
      </c>
      <c r="V83" s="56">
        <f>Tabla6!V79</f>
        <v>59467</v>
      </c>
      <c r="W83" s="56">
        <f>Tabla6!W79</f>
        <v>15564</v>
      </c>
      <c r="X83" s="56">
        <f>Tabla6!X79</f>
        <v>10244</v>
      </c>
      <c r="Y83" s="56">
        <f>Tabla6!Y79</f>
        <v>12352</v>
      </c>
      <c r="Z83" s="56">
        <f>Tabla6!Z79</f>
        <v>62794.999999999993</v>
      </c>
      <c r="AA83" s="56">
        <f>Tabla6!AA79</f>
        <v>10672.000000000004</v>
      </c>
      <c r="AB83" s="56">
        <f>Tabla6!AB79</f>
        <v>21014</v>
      </c>
      <c r="AC83" s="56">
        <f>Tabla6!AC79</f>
        <v>151593</v>
      </c>
      <c r="AD83" s="56">
        <f>Tabla6!AD79</f>
        <v>28416.000000000004</v>
      </c>
      <c r="AE83" s="56">
        <f>Tabla6!AE79</f>
        <v>126661</v>
      </c>
      <c r="AF83" s="56">
        <f>Tabla6!AF79</f>
        <v>83135.999999999985</v>
      </c>
      <c r="AG83" s="56">
        <f>Tabla6!AG79</f>
        <v>49238.000000000007</v>
      </c>
      <c r="AH83" s="56">
        <f>Tabla6!AH79</f>
        <v>1957.0000000000002</v>
      </c>
      <c r="AI83" s="56">
        <f>Tabla6!AI79</f>
        <v>5684.0000000000009</v>
      </c>
      <c r="AJ83" s="56">
        <f>Tabla6!AJ79</f>
        <v>43529</v>
      </c>
      <c r="AK83" s="56">
        <f>Tabla6!AK79</f>
        <v>5591.0000000000009</v>
      </c>
      <c r="AL83" s="56">
        <f>Tabla6!AL79</f>
        <v>66041.999999999985</v>
      </c>
      <c r="AM83" s="56">
        <f>Tabla6!AM79</f>
        <v>5329</v>
      </c>
      <c r="AN83" s="56">
        <f>Tabla6!AN79</f>
        <v>11700.999999999998</v>
      </c>
      <c r="AO83" s="56">
        <f>Tabla6!AO79</f>
        <v>32056.000000000004</v>
      </c>
      <c r="AP83" s="56">
        <f>Tabla6!AP79</f>
        <v>39061</v>
      </c>
      <c r="AQ83" s="56">
        <f>Tabla6!AQ79</f>
        <v>47947</v>
      </c>
      <c r="AR83" s="56">
        <f>Tabla6!AR79</f>
        <v>19791</v>
      </c>
      <c r="AS83" s="56">
        <f>Tabla6!AS79</f>
        <v>11652</v>
      </c>
      <c r="AT83" s="56">
        <f>Tabla6!AT79</f>
        <v>56129</v>
      </c>
      <c r="AU83" s="56">
        <f>Tabla6!AU79</f>
        <v>93353</v>
      </c>
      <c r="AV83" s="56">
        <f>Tabla6!AV79</f>
        <v>46829.999999999993</v>
      </c>
      <c r="AW83" s="56">
        <f>Tabla6!AW79</f>
        <v>24260.000000000004</v>
      </c>
      <c r="AX83" s="56">
        <f>Tabla6!AX79</f>
        <v>8448</v>
      </c>
      <c r="AY83" s="56">
        <f>Tabla6!AY79</f>
        <v>11459</v>
      </c>
      <c r="AZ83" s="56">
        <f>Tabla6!AZ79</f>
        <v>8770</v>
      </c>
      <c r="BA83" s="56">
        <f>Tabla6!BA79</f>
        <v>12670</v>
      </c>
      <c r="BB83" s="56">
        <f>Tabla6!BB79</f>
        <v>6291</v>
      </c>
      <c r="BC83" s="56">
        <f>Tabla6!BC79</f>
        <v>4205</v>
      </c>
      <c r="BD83" s="56">
        <f>Tabla6!BD79</f>
        <v>39388.000000000007</v>
      </c>
      <c r="BE83" s="56">
        <f>Tabla6!BE79</f>
        <v>92544.999999999971</v>
      </c>
      <c r="BF83" s="56">
        <f>Tabla6!BF79</f>
        <v>66744</v>
      </c>
      <c r="BG83" s="56">
        <f>Tabla6!BG79</f>
        <v>90488.000000000015</v>
      </c>
      <c r="BH83" s="56">
        <f>Tabla6!BH79</f>
        <v>25113</v>
      </c>
      <c r="BI83" s="56">
        <f>Tabla6!BI79</f>
        <v>14167</v>
      </c>
      <c r="BJ83" s="56">
        <f>Tabla6!BJ79</f>
        <v>14454</v>
      </c>
      <c r="BK83" s="56">
        <f>Tabla6!BK79</f>
        <v>15249</v>
      </c>
      <c r="BL83" s="56">
        <f>Tabla6!BL79</f>
        <v>2445</v>
      </c>
      <c r="BM83" s="56">
        <f>Tabla6!BM79</f>
        <v>9877</v>
      </c>
      <c r="BN83" s="56">
        <f>Tabla6!BN79</f>
        <v>8941</v>
      </c>
      <c r="BO83" s="56">
        <f>Tabla6!BO79</f>
        <v>0</v>
      </c>
      <c r="BP83" s="82">
        <f t="shared" si="16"/>
        <v>2024688</v>
      </c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</row>
    <row r="84" spans="2:80" s="13" customFormat="1" ht="4.9000000000000004" customHeight="1" x14ac:dyDescent="0.2"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83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</row>
    <row r="85" spans="2:80" x14ac:dyDescent="0.2"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>
        <f>Tabla6!BO79-Tabla7!BO80</f>
        <v>0</v>
      </c>
    </row>
  </sheetData>
  <hyperlinks>
    <hyperlink ref="B4" location="Lista_Tablas!A1" display="&lt;&lt; Indice"/>
  </hyperlinks>
  <pageMargins left="0.7" right="0.7" top="0.75" bottom="0.75" header="0.3" footer="0.3"/>
  <pageSetup paperSize="9" orientation="portrait" horizont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118"/>
  <sheetViews>
    <sheetView showGridLines="0" zoomScale="85" zoomScaleNormal="85" workbookViewId="0"/>
  </sheetViews>
  <sheetFormatPr baseColWidth="10" defaultRowHeight="12.75" x14ac:dyDescent="0.2"/>
  <cols>
    <col min="1" max="1" width="1.140625" customWidth="1"/>
    <col min="2" max="2" width="89" customWidth="1"/>
    <col min="3" max="3" width="4" style="6" customWidth="1"/>
    <col min="4" max="4" width="13" style="6" customWidth="1"/>
    <col min="5" max="5" width="3.140625" customWidth="1"/>
    <col min="6" max="6" width="89" customWidth="1"/>
    <col min="7" max="7" width="4" customWidth="1"/>
    <col min="8" max="8" width="16.140625" customWidth="1"/>
  </cols>
  <sheetData>
    <row r="1" spans="1:8" ht="6" customHeight="1" x14ac:dyDescent="0.2">
      <c r="C1"/>
      <c r="D1"/>
    </row>
    <row r="2" spans="1:8" ht="18" x14ac:dyDescent="0.25">
      <c r="B2" s="39" t="s">
        <v>685</v>
      </c>
      <c r="F2" s="39"/>
    </row>
    <row r="3" spans="1:8" s="22" customFormat="1" ht="6.75" customHeight="1" x14ac:dyDescent="0.25">
      <c r="A3" s="32"/>
      <c r="B3" s="33"/>
      <c r="C3" s="34"/>
      <c r="D3" s="35"/>
      <c r="E3" s="35"/>
      <c r="F3" s="33"/>
      <c r="G3" s="35"/>
      <c r="H3" s="35"/>
    </row>
    <row r="4" spans="1:8" s="22" customFormat="1" ht="16.5" customHeight="1" x14ac:dyDescent="0.25">
      <c r="A4" s="32"/>
      <c r="B4" s="36" t="s">
        <v>180</v>
      </c>
      <c r="C4" s="34"/>
      <c r="D4" s="35"/>
      <c r="E4" s="35"/>
      <c r="F4" s="36"/>
      <c r="G4" s="35"/>
      <c r="H4" s="35"/>
    </row>
    <row r="5" spans="1:8" s="22" customFormat="1" ht="17.25" customHeight="1" x14ac:dyDescent="0.25">
      <c r="A5" s="32"/>
      <c r="B5" s="33"/>
      <c r="C5" s="37"/>
      <c r="D5" s="38"/>
      <c r="E5" s="38"/>
      <c r="F5" s="33"/>
      <c r="G5" s="38"/>
      <c r="H5" s="38"/>
    </row>
    <row r="6" spans="1:8" s="8" customFormat="1" ht="14.25" customHeight="1" x14ac:dyDescent="0.25">
      <c r="A6"/>
      <c r="B6" s="41" t="s">
        <v>700</v>
      </c>
      <c r="C6" s="7"/>
      <c r="D6" s="7"/>
      <c r="E6" s="7"/>
      <c r="F6" s="41"/>
      <c r="G6" s="7"/>
      <c r="H6" s="7"/>
    </row>
    <row r="7" spans="1:8" ht="17.25" customHeight="1" thickBot="1" x14ac:dyDescent="0.25"/>
    <row r="8" spans="1:8" s="9" customFormat="1" ht="24" customHeight="1" thickBot="1" x14ac:dyDescent="0.25">
      <c r="A8"/>
      <c r="B8" s="79" t="s">
        <v>32</v>
      </c>
      <c r="C8" s="71"/>
      <c r="D8" s="77" t="s">
        <v>35</v>
      </c>
      <c r="F8" s="79" t="s">
        <v>33</v>
      </c>
      <c r="G8" s="71"/>
      <c r="H8" s="77" t="s">
        <v>687</v>
      </c>
    </row>
    <row r="9" spans="1:8" s="10" customFormat="1" ht="13.5" thickBot="1" x14ac:dyDescent="0.25">
      <c r="A9" s="45"/>
      <c r="B9" s="74" t="s">
        <v>434</v>
      </c>
      <c r="C9" s="76" t="s">
        <v>516</v>
      </c>
      <c r="D9" s="75" t="s">
        <v>626</v>
      </c>
      <c r="E9" s="11"/>
      <c r="F9" s="74" t="s">
        <v>214</v>
      </c>
      <c r="G9" s="76">
        <v>1</v>
      </c>
      <c r="H9" s="75" t="s">
        <v>107</v>
      </c>
    </row>
    <row r="10" spans="1:8" s="10" customFormat="1" ht="13.5" thickBot="1" x14ac:dyDescent="0.25">
      <c r="A10" s="45"/>
      <c r="B10" s="74" t="s">
        <v>435</v>
      </c>
      <c r="C10" s="76" t="s">
        <v>517</v>
      </c>
      <c r="D10" s="75" t="s">
        <v>627</v>
      </c>
      <c r="E10" s="11"/>
      <c r="F10" s="74" t="s">
        <v>215</v>
      </c>
      <c r="G10" s="76">
        <v>2</v>
      </c>
      <c r="H10" s="75" t="s">
        <v>106</v>
      </c>
    </row>
    <row r="11" spans="1:8" s="10" customFormat="1" ht="13.5" thickBot="1" x14ac:dyDescent="0.25">
      <c r="A11" s="45"/>
      <c r="B11" s="74" t="s">
        <v>436</v>
      </c>
      <c r="C11" s="76" t="s">
        <v>518</v>
      </c>
      <c r="D11" s="75" t="s">
        <v>628</v>
      </c>
      <c r="E11" s="11"/>
      <c r="F11" s="74" t="s">
        <v>54</v>
      </c>
      <c r="G11" s="76">
        <v>3</v>
      </c>
      <c r="H11" s="75" t="s">
        <v>105</v>
      </c>
    </row>
    <row r="12" spans="1:8" s="10" customFormat="1" ht="13.5" thickBot="1" x14ac:dyDescent="0.25">
      <c r="A12" s="46"/>
      <c r="B12" s="74" t="s">
        <v>437</v>
      </c>
      <c r="C12" s="76" t="s">
        <v>519</v>
      </c>
      <c r="D12" s="75" t="s">
        <v>106</v>
      </c>
      <c r="E12" s="11"/>
      <c r="F12" s="74" t="s">
        <v>55</v>
      </c>
      <c r="G12" s="76">
        <v>4</v>
      </c>
      <c r="H12" s="75" t="s">
        <v>675</v>
      </c>
    </row>
    <row r="13" spans="1:8" s="10" customFormat="1" ht="13.5" thickBot="1" x14ac:dyDescent="0.25">
      <c r="A13" s="45"/>
      <c r="B13" s="74" t="s">
        <v>438</v>
      </c>
      <c r="C13" s="76" t="s">
        <v>520</v>
      </c>
      <c r="D13" s="75" t="s">
        <v>105</v>
      </c>
      <c r="E13" s="11"/>
      <c r="F13" s="74" t="s">
        <v>216</v>
      </c>
      <c r="G13" s="76">
        <v>5</v>
      </c>
      <c r="H13" s="75" t="s">
        <v>634</v>
      </c>
    </row>
    <row r="14" spans="1:8" s="10" customFormat="1" ht="13.5" thickBot="1" x14ac:dyDescent="0.25">
      <c r="A14" s="45"/>
      <c r="B14" s="74" t="s">
        <v>439</v>
      </c>
      <c r="C14" s="76" t="s">
        <v>521</v>
      </c>
      <c r="D14" s="75" t="s">
        <v>629</v>
      </c>
      <c r="E14" s="11"/>
      <c r="F14" s="74" t="s">
        <v>201</v>
      </c>
      <c r="G14" s="76">
        <v>6</v>
      </c>
      <c r="H14" s="75" t="s">
        <v>637</v>
      </c>
    </row>
    <row r="15" spans="1:8" s="10" customFormat="1" ht="13.5" thickBot="1" x14ac:dyDescent="0.25">
      <c r="A15" s="45"/>
      <c r="B15" s="74" t="s">
        <v>440</v>
      </c>
      <c r="C15" s="76" t="s">
        <v>522</v>
      </c>
      <c r="D15" s="75" t="s">
        <v>630</v>
      </c>
      <c r="E15" s="11"/>
      <c r="F15" s="74" t="s">
        <v>202</v>
      </c>
      <c r="G15" s="76">
        <v>7</v>
      </c>
      <c r="H15" s="75" t="s">
        <v>676</v>
      </c>
    </row>
    <row r="16" spans="1:8" s="10" customFormat="1" ht="13.5" thickBot="1" x14ac:dyDescent="0.25">
      <c r="A16" s="45"/>
      <c r="B16" s="74" t="s">
        <v>441</v>
      </c>
      <c r="C16" s="76" t="s">
        <v>523</v>
      </c>
      <c r="D16" s="75" t="s">
        <v>631</v>
      </c>
      <c r="E16" s="11"/>
      <c r="F16" s="74" t="s">
        <v>203</v>
      </c>
      <c r="G16" s="76">
        <v>8</v>
      </c>
      <c r="H16" s="75" t="s">
        <v>526</v>
      </c>
    </row>
    <row r="17" spans="1:8" s="10" customFormat="1" ht="13.5" thickBot="1" x14ac:dyDescent="0.25">
      <c r="A17" s="45"/>
      <c r="B17" s="74" t="s">
        <v>442</v>
      </c>
      <c r="C17" s="76" t="s">
        <v>524</v>
      </c>
      <c r="D17" s="75" t="s">
        <v>632</v>
      </c>
      <c r="E17" s="11"/>
      <c r="F17" s="74" t="s">
        <v>204</v>
      </c>
      <c r="G17" s="76">
        <v>9</v>
      </c>
      <c r="H17" s="75" t="s">
        <v>529</v>
      </c>
    </row>
    <row r="18" spans="1:8" s="10" customFormat="1" ht="13.5" thickBot="1" x14ac:dyDescent="0.25">
      <c r="A18" s="47"/>
      <c r="B18" s="74" t="s">
        <v>443</v>
      </c>
      <c r="C18" s="76" t="s">
        <v>525</v>
      </c>
      <c r="D18" s="75" t="s">
        <v>633</v>
      </c>
      <c r="E18" s="11"/>
      <c r="F18" s="74" t="s">
        <v>205</v>
      </c>
      <c r="G18" s="76">
        <v>10</v>
      </c>
      <c r="H18" s="75" t="s">
        <v>528</v>
      </c>
    </row>
    <row r="19" spans="1:8" s="10" customFormat="1" ht="13.5" thickBot="1" x14ac:dyDescent="0.25">
      <c r="A19"/>
      <c r="B19" s="74" t="s">
        <v>444</v>
      </c>
      <c r="C19" s="76" t="s">
        <v>526</v>
      </c>
      <c r="D19" s="75" t="s">
        <v>634</v>
      </c>
      <c r="E19" s="11"/>
      <c r="F19" s="74" t="s">
        <v>206</v>
      </c>
      <c r="G19" s="76">
        <v>11</v>
      </c>
      <c r="H19" s="75" t="s">
        <v>530</v>
      </c>
    </row>
    <row r="20" spans="1:8" s="10" customFormat="1" ht="13.5" thickBot="1" x14ac:dyDescent="0.25">
      <c r="A20"/>
      <c r="B20" s="74" t="s">
        <v>445</v>
      </c>
      <c r="C20" s="76" t="s">
        <v>527</v>
      </c>
      <c r="D20" s="75" t="s">
        <v>635</v>
      </c>
      <c r="E20" s="11"/>
      <c r="F20" s="74" t="s">
        <v>207</v>
      </c>
      <c r="G20" s="76">
        <v>12</v>
      </c>
      <c r="H20" s="75" t="s">
        <v>527</v>
      </c>
    </row>
    <row r="21" spans="1:8" s="10" customFormat="1" ht="13.5" thickBot="1" x14ac:dyDescent="0.25">
      <c r="A21"/>
      <c r="B21" s="74" t="s">
        <v>446</v>
      </c>
      <c r="C21" s="76" t="s">
        <v>528</v>
      </c>
      <c r="D21" s="75" t="s">
        <v>636</v>
      </c>
      <c r="E21" s="11"/>
      <c r="F21" s="74" t="s">
        <v>217</v>
      </c>
      <c r="G21" s="76">
        <v>13</v>
      </c>
      <c r="H21" s="75" t="s">
        <v>531</v>
      </c>
    </row>
    <row r="22" spans="1:8" s="10" customFormat="1" ht="13.5" thickBot="1" x14ac:dyDescent="0.25">
      <c r="A22"/>
      <c r="B22" s="74" t="s">
        <v>447</v>
      </c>
      <c r="C22" s="76" t="s">
        <v>529</v>
      </c>
      <c r="D22" s="75" t="s">
        <v>637</v>
      </c>
      <c r="E22" s="11"/>
      <c r="F22" s="74" t="s">
        <v>57</v>
      </c>
      <c r="G22" s="76">
        <v>14</v>
      </c>
      <c r="H22" s="75" t="s">
        <v>532</v>
      </c>
    </row>
    <row r="23" spans="1:8" s="10" customFormat="1" ht="13.5" thickBot="1" x14ac:dyDescent="0.25">
      <c r="A23"/>
      <c r="B23" s="74" t="s">
        <v>448</v>
      </c>
      <c r="C23" s="76" t="s">
        <v>530</v>
      </c>
      <c r="D23" s="75" t="s">
        <v>638</v>
      </c>
      <c r="E23" s="11"/>
      <c r="F23" s="74" t="s">
        <v>58</v>
      </c>
      <c r="G23" s="76">
        <v>15</v>
      </c>
      <c r="H23" s="75" t="s">
        <v>533</v>
      </c>
    </row>
    <row r="24" spans="1:8" s="10" customFormat="1" ht="13.5" thickBot="1" x14ac:dyDescent="0.25">
      <c r="A24"/>
      <c r="B24" s="74" t="s">
        <v>449</v>
      </c>
      <c r="C24" s="76" t="s">
        <v>531</v>
      </c>
      <c r="D24" s="75" t="s">
        <v>639</v>
      </c>
      <c r="E24" s="11"/>
      <c r="F24" s="74" t="s">
        <v>59</v>
      </c>
      <c r="G24" s="76">
        <v>16</v>
      </c>
      <c r="H24" s="75" t="s">
        <v>534</v>
      </c>
    </row>
    <row r="25" spans="1:8" s="10" customFormat="1" ht="13.5" thickBot="1" x14ac:dyDescent="0.25">
      <c r="A25"/>
      <c r="B25" s="74" t="s">
        <v>450</v>
      </c>
      <c r="C25" s="76" t="s">
        <v>532</v>
      </c>
      <c r="D25" s="75" t="s">
        <v>640</v>
      </c>
      <c r="E25" s="11"/>
      <c r="F25" s="74" t="s">
        <v>60</v>
      </c>
      <c r="G25" s="76">
        <v>17</v>
      </c>
      <c r="H25" s="75" t="s">
        <v>535</v>
      </c>
    </row>
    <row r="26" spans="1:8" s="10" customFormat="1" ht="13.5" thickBot="1" x14ac:dyDescent="0.25">
      <c r="A26"/>
      <c r="B26" s="74" t="s">
        <v>451</v>
      </c>
      <c r="C26" s="76" t="s">
        <v>533</v>
      </c>
      <c r="D26" s="75" t="s">
        <v>529</v>
      </c>
      <c r="E26" s="11"/>
      <c r="F26" s="74" t="s">
        <v>61</v>
      </c>
      <c r="G26" s="76">
        <v>18</v>
      </c>
      <c r="H26" s="75" t="s">
        <v>536</v>
      </c>
    </row>
    <row r="27" spans="1:8" s="10" customFormat="1" ht="13.5" thickBot="1" x14ac:dyDescent="0.25">
      <c r="A27"/>
      <c r="B27" s="74" t="s">
        <v>452</v>
      </c>
      <c r="C27" s="76" t="s">
        <v>534</v>
      </c>
      <c r="D27" s="75" t="s">
        <v>528</v>
      </c>
      <c r="E27" s="11"/>
      <c r="F27" s="74" t="s">
        <v>218</v>
      </c>
      <c r="G27" s="76">
        <v>19</v>
      </c>
      <c r="H27" s="75" t="s">
        <v>537</v>
      </c>
    </row>
    <row r="28" spans="1:8" s="10" customFormat="1" ht="13.5" thickBot="1" x14ac:dyDescent="0.25">
      <c r="A28"/>
      <c r="B28" s="74" t="s">
        <v>453</v>
      </c>
      <c r="C28" s="76" t="s">
        <v>535</v>
      </c>
      <c r="D28" s="75" t="s">
        <v>530</v>
      </c>
      <c r="E28" s="11"/>
      <c r="F28" s="74" t="s">
        <v>62</v>
      </c>
      <c r="G28" s="76">
        <v>20</v>
      </c>
      <c r="H28" s="75" t="s">
        <v>538</v>
      </c>
    </row>
    <row r="29" spans="1:8" s="10" customFormat="1" ht="13.5" thickBot="1" x14ac:dyDescent="0.25">
      <c r="A29"/>
      <c r="B29" s="74" t="s">
        <v>454</v>
      </c>
      <c r="C29" s="76" t="s">
        <v>536</v>
      </c>
      <c r="D29" s="75" t="s">
        <v>527</v>
      </c>
      <c r="E29" s="11"/>
      <c r="F29" s="74" t="s">
        <v>219</v>
      </c>
      <c r="G29" s="76">
        <v>21</v>
      </c>
      <c r="H29" s="75" t="s">
        <v>539</v>
      </c>
    </row>
    <row r="30" spans="1:8" s="10" customFormat="1" ht="13.5" thickBot="1" x14ac:dyDescent="0.25">
      <c r="A30"/>
      <c r="B30" s="74" t="s">
        <v>37</v>
      </c>
      <c r="C30" s="76" t="s">
        <v>537</v>
      </c>
      <c r="D30" s="75" t="s">
        <v>531</v>
      </c>
      <c r="E30" s="11"/>
      <c r="F30" s="74" t="s">
        <v>63</v>
      </c>
      <c r="G30" s="76">
        <v>22</v>
      </c>
      <c r="H30" s="75" t="s">
        <v>540</v>
      </c>
    </row>
    <row r="31" spans="1:8" s="10" customFormat="1" ht="13.5" thickBot="1" x14ac:dyDescent="0.25">
      <c r="A31"/>
      <c r="B31" s="74" t="s">
        <v>455</v>
      </c>
      <c r="C31" s="76" t="s">
        <v>538</v>
      </c>
      <c r="D31" s="75" t="s">
        <v>641</v>
      </c>
      <c r="E31" s="11"/>
      <c r="F31" s="74" t="s">
        <v>64</v>
      </c>
      <c r="G31" s="76">
        <v>23</v>
      </c>
      <c r="H31" s="75" t="s">
        <v>541</v>
      </c>
    </row>
    <row r="32" spans="1:8" s="10" customFormat="1" ht="13.5" thickBot="1" x14ac:dyDescent="0.25">
      <c r="A32"/>
      <c r="B32" s="74" t="s">
        <v>456</v>
      </c>
      <c r="C32" s="76" t="s">
        <v>539</v>
      </c>
      <c r="D32" s="75" t="s">
        <v>642</v>
      </c>
      <c r="E32" s="11"/>
      <c r="F32" s="74" t="s">
        <v>65</v>
      </c>
      <c r="G32" s="76">
        <v>24</v>
      </c>
      <c r="H32" s="75" t="s">
        <v>542</v>
      </c>
    </row>
    <row r="33" spans="1:8" s="10" customFormat="1" ht="13.5" thickBot="1" x14ac:dyDescent="0.25">
      <c r="A33"/>
      <c r="B33" s="74" t="s">
        <v>38</v>
      </c>
      <c r="C33" s="76" t="s">
        <v>540</v>
      </c>
      <c r="D33" s="75" t="s">
        <v>533</v>
      </c>
      <c r="E33" s="11"/>
      <c r="F33" s="74" t="s">
        <v>66</v>
      </c>
      <c r="G33" s="76">
        <v>25</v>
      </c>
      <c r="H33" s="75" t="s">
        <v>543</v>
      </c>
    </row>
    <row r="34" spans="1:8" s="10" customFormat="1" ht="13.5" thickBot="1" x14ac:dyDescent="0.25">
      <c r="A34"/>
      <c r="B34" s="74" t="s">
        <v>39</v>
      </c>
      <c r="C34" s="76" t="s">
        <v>541</v>
      </c>
      <c r="D34" s="75" t="s">
        <v>534</v>
      </c>
      <c r="E34" s="11"/>
      <c r="F34" s="74" t="s">
        <v>67</v>
      </c>
      <c r="G34" s="76">
        <v>26</v>
      </c>
      <c r="H34" s="75" t="s">
        <v>544</v>
      </c>
    </row>
    <row r="35" spans="1:8" s="10" customFormat="1" ht="13.5" thickBot="1" x14ac:dyDescent="0.25">
      <c r="A35"/>
      <c r="B35" s="74" t="s">
        <v>457</v>
      </c>
      <c r="C35" s="76" t="s">
        <v>542</v>
      </c>
      <c r="D35" s="75" t="s">
        <v>643</v>
      </c>
      <c r="E35" s="11"/>
      <c r="F35" s="74" t="s">
        <v>68</v>
      </c>
      <c r="G35" s="76">
        <v>27</v>
      </c>
      <c r="H35" s="75" t="s">
        <v>545</v>
      </c>
    </row>
    <row r="36" spans="1:8" s="10" customFormat="1" ht="13.5" thickBot="1" x14ac:dyDescent="0.25">
      <c r="A36"/>
      <c r="B36" s="74" t="s">
        <v>458</v>
      </c>
      <c r="C36" s="76" t="s">
        <v>543</v>
      </c>
      <c r="D36" s="75" t="s">
        <v>644</v>
      </c>
      <c r="E36" s="11"/>
      <c r="F36" s="74" t="s">
        <v>208</v>
      </c>
      <c r="G36" s="76">
        <v>28</v>
      </c>
      <c r="H36" s="75" t="s">
        <v>546</v>
      </c>
    </row>
    <row r="37" spans="1:8" s="10" customFormat="1" ht="13.5" thickBot="1" x14ac:dyDescent="0.25">
      <c r="A37"/>
      <c r="B37" s="74" t="s">
        <v>459</v>
      </c>
      <c r="C37" s="76" t="s">
        <v>544</v>
      </c>
      <c r="D37" s="75" t="s">
        <v>645</v>
      </c>
      <c r="E37" s="11"/>
      <c r="F37" s="74" t="s">
        <v>209</v>
      </c>
      <c r="G37" s="76">
        <v>29</v>
      </c>
      <c r="H37" s="75" t="s">
        <v>547</v>
      </c>
    </row>
    <row r="38" spans="1:8" s="10" customFormat="1" ht="13.5" thickBot="1" x14ac:dyDescent="0.25">
      <c r="A38"/>
      <c r="B38" s="74" t="s">
        <v>40</v>
      </c>
      <c r="C38" s="76" t="s">
        <v>545</v>
      </c>
      <c r="D38" s="75" t="s">
        <v>536</v>
      </c>
      <c r="E38" s="11"/>
      <c r="F38" s="74" t="s">
        <v>69</v>
      </c>
      <c r="G38" s="76">
        <v>30</v>
      </c>
      <c r="H38" s="75" t="s">
        <v>548</v>
      </c>
    </row>
    <row r="39" spans="1:8" s="10" customFormat="1" ht="13.5" thickBot="1" x14ac:dyDescent="0.25">
      <c r="A39"/>
      <c r="B39" s="74" t="s">
        <v>460</v>
      </c>
      <c r="C39" s="76" t="s">
        <v>546</v>
      </c>
      <c r="D39" s="75" t="s">
        <v>646</v>
      </c>
      <c r="E39" s="11"/>
      <c r="F39" s="74" t="s">
        <v>70</v>
      </c>
      <c r="G39" s="76">
        <v>31</v>
      </c>
      <c r="H39" s="75" t="s">
        <v>550</v>
      </c>
    </row>
    <row r="40" spans="1:8" s="10" customFormat="1" ht="13.5" thickBot="1" x14ac:dyDescent="0.25">
      <c r="A40"/>
      <c r="B40" s="74" t="s">
        <v>461</v>
      </c>
      <c r="C40" s="76" t="s">
        <v>547</v>
      </c>
      <c r="D40" s="75" t="s">
        <v>647</v>
      </c>
      <c r="E40" s="11"/>
      <c r="F40" s="74" t="s">
        <v>71</v>
      </c>
      <c r="G40" s="76">
        <v>32</v>
      </c>
      <c r="H40" s="75" t="s">
        <v>551</v>
      </c>
    </row>
    <row r="41" spans="1:8" s="10" customFormat="1" ht="13.5" thickBot="1" x14ac:dyDescent="0.25">
      <c r="A41"/>
      <c r="B41" s="74" t="s">
        <v>462</v>
      </c>
      <c r="C41" s="76" t="s">
        <v>548</v>
      </c>
      <c r="D41" s="75" t="s">
        <v>648</v>
      </c>
      <c r="E41" s="11"/>
      <c r="F41" s="74" t="s">
        <v>187</v>
      </c>
      <c r="G41" s="76">
        <v>33</v>
      </c>
      <c r="H41" s="75" t="s">
        <v>144</v>
      </c>
    </row>
    <row r="42" spans="1:8" s="10" customFormat="1" ht="13.5" thickBot="1" x14ac:dyDescent="0.25">
      <c r="A42"/>
      <c r="B42" s="74" t="s">
        <v>463</v>
      </c>
      <c r="C42" s="76" t="s">
        <v>549</v>
      </c>
      <c r="D42" s="75" t="s">
        <v>649</v>
      </c>
      <c r="E42" s="11"/>
      <c r="F42" s="74" t="s">
        <v>220</v>
      </c>
      <c r="G42" s="76">
        <v>34</v>
      </c>
      <c r="H42" s="75" t="s">
        <v>556</v>
      </c>
    </row>
    <row r="43" spans="1:8" s="10" customFormat="1" ht="13.5" thickBot="1" x14ac:dyDescent="0.25">
      <c r="A43"/>
      <c r="B43" s="74" t="s">
        <v>464</v>
      </c>
      <c r="C43" s="76" t="s">
        <v>550</v>
      </c>
      <c r="D43" s="75" t="s">
        <v>650</v>
      </c>
      <c r="E43" s="11"/>
      <c r="F43" s="74" t="s">
        <v>210</v>
      </c>
      <c r="G43" s="76">
        <v>35</v>
      </c>
      <c r="H43" s="75" t="s">
        <v>557</v>
      </c>
    </row>
    <row r="44" spans="1:8" s="10" customFormat="1" ht="13.5" thickBot="1" x14ac:dyDescent="0.25">
      <c r="A44"/>
      <c r="B44" s="74" t="s">
        <v>41</v>
      </c>
      <c r="C44" s="76" t="s">
        <v>551</v>
      </c>
      <c r="D44" s="75" t="s">
        <v>651</v>
      </c>
      <c r="E44" s="11"/>
      <c r="F44" s="74" t="s">
        <v>211</v>
      </c>
      <c r="G44" s="76">
        <v>36</v>
      </c>
      <c r="H44" s="75" t="s">
        <v>558</v>
      </c>
    </row>
    <row r="45" spans="1:8" s="10" customFormat="1" ht="13.5" thickBot="1" x14ac:dyDescent="0.25">
      <c r="A45"/>
      <c r="B45" s="74" t="s">
        <v>465</v>
      </c>
      <c r="C45" s="76" t="s">
        <v>552</v>
      </c>
      <c r="D45" s="75" t="s">
        <v>539</v>
      </c>
      <c r="E45" s="11"/>
      <c r="F45" s="74" t="s">
        <v>73</v>
      </c>
      <c r="G45" s="76">
        <v>37</v>
      </c>
      <c r="H45" s="75" t="s">
        <v>560</v>
      </c>
    </row>
    <row r="46" spans="1:8" s="10" customFormat="1" ht="13.5" thickBot="1" x14ac:dyDescent="0.25">
      <c r="A46"/>
      <c r="B46" s="74" t="s">
        <v>466</v>
      </c>
      <c r="C46" s="76" t="s">
        <v>553</v>
      </c>
      <c r="D46" s="75" t="s">
        <v>540</v>
      </c>
      <c r="E46" s="11"/>
      <c r="F46" s="74" t="s">
        <v>221</v>
      </c>
      <c r="G46" s="76">
        <v>38</v>
      </c>
      <c r="H46" s="75" t="s">
        <v>561</v>
      </c>
    </row>
    <row r="47" spans="1:8" s="10" customFormat="1" ht="13.5" thickBot="1" x14ac:dyDescent="0.25">
      <c r="A47"/>
      <c r="B47" s="74" t="s">
        <v>467</v>
      </c>
      <c r="C47" s="76" t="s">
        <v>554</v>
      </c>
      <c r="D47" s="75" t="s">
        <v>652</v>
      </c>
      <c r="E47" s="11"/>
      <c r="F47" s="74" t="s">
        <v>212</v>
      </c>
      <c r="G47" s="76">
        <v>39</v>
      </c>
      <c r="H47" s="75">
        <v>47</v>
      </c>
    </row>
    <row r="48" spans="1:8" s="10" customFormat="1" ht="13.5" thickBot="1" x14ac:dyDescent="0.25">
      <c r="A48"/>
      <c r="B48" s="74" t="s">
        <v>468</v>
      </c>
      <c r="C48" s="76" t="s">
        <v>555</v>
      </c>
      <c r="D48" s="75" t="s">
        <v>653</v>
      </c>
      <c r="E48" s="11"/>
      <c r="F48" s="74" t="s">
        <v>213</v>
      </c>
      <c r="G48" s="76">
        <v>40</v>
      </c>
      <c r="H48" s="75" t="s">
        <v>669</v>
      </c>
    </row>
    <row r="49" spans="1:8" s="10" customFormat="1" ht="13.5" thickBot="1" x14ac:dyDescent="0.25">
      <c r="A49"/>
      <c r="B49" s="74" t="s">
        <v>469</v>
      </c>
      <c r="C49" s="76" t="s">
        <v>556</v>
      </c>
      <c r="D49" s="75" t="s">
        <v>654</v>
      </c>
      <c r="E49" s="11"/>
      <c r="F49" s="74" t="s">
        <v>222</v>
      </c>
      <c r="G49" s="76">
        <v>41</v>
      </c>
      <c r="H49" s="75" t="s">
        <v>353</v>
      </c>
    </row>
    <row r="50" spans="1:8" s="10" customFormat="1" ht="13.5" thickBot="1" x14ac:dyDescent="0.25">
      <c r="A50"/>
      <c r="B50" s="74" t="s">
        <v>470</v>
      </c>
      <c r="C50" s="76" t="s">
        <v>557</v>
      </c>
      <c r="D50" s="75" t="s">
        <v>655</v>
      </c>
      <c r="E50" s="11"/>
      <c r="F50" s="74" t="s">
        <v>223</v>
      </c>
      <c r="G50" s="76">
        <v>42</v>
      </c>
      <c r="H50" s="75" t="s">
        <v>677</v>
      </c>
    </row>
    <row r="51" spans="1:8" s="10" customFormat="1" ht="13.5" thickBot="1" x14ac:dyDescent="0.25">
      <c r="A51"/>
      <c r="B51" s="74" t="s">
        <v>471</v>
      </c>
      <c r="C51" s="76" t="s">
        <v>558</v>
      </c>
      <c r="D51" s="75" t="s">
        <v>656</v>
      </c>
      <c r="E51" s="11"/>
      <c r="F51" s="74" t="s">
        <v>74</v>
      </c>
      <c r="G51" s="76">
        <v>43</v>
      </c>
      <c r="H51" s="75" t="s">
        <v>565</v>
      </c>
    </row>
    <row r="52" spans="1:8" s="10" customFormat="1" ht="13.5" thickBot="1" x14ac:dyDescent="0.25">
      <c r="A52"/>
      <c r="B52" s="74" t="s">
        <v>472</v>
      </c>
      <c r="C52" s="76" t="s">
        <v>559</v>
      </c>
      <c r="D52" s="75" t="s">
        <v>543</v>
      </c>
      <c r="E52" s="11"/>
      <c r="F52" s="74" t="s">
        <v>75</v>
      </c>
      <c r="G52" s="76">
        <v>44</v>
      </c>
      <c r="H52" s="75" t="s">
        <v>566</v>
      </c>
    </row>
    <row r="53" spans="1:8" s="10" customFormat="1" ht="13.5" thickBot="1" x14ac:dyDescent="0.25">
      <c r="A53"/>
      <c r="B53" s="74" t="s">
        <v>473</v>
      </c>
      <c r="C53" s="76" t="s">
        <v>560</v>
      </c>
      <c r="D53" s="75" t="s">
        <v>657</v>
      </c>
      <c r="E53" s="11"/>
      <c r="F53" s="74" t="s">
        <v>76</v>
      </c>
      <c r="G53" s="76">
        <v>45</v>
      </c>
      <c r="H53" s="75" t="s">
        <v>567</v>
      </c>
    </row>
    <row r="54" spans="1:8" s="10" customFormat="1" ht="13.5" thickBot="1" x14ac:dyDescent="0.25">
      <c r="A54"/>
      <c r="B54" s="74" t="s">
        <v>474</v>
      </c>
      <c r="C54" s="76" t="s">
        <v>561</v>
      </c>
      <c r="D54" s="75" t="s">
        <v>658</v>
      </c>
      <c r="E54" s="11"/>
      <c r="F54" s="74" t="s">
        <v>224</v>
      </c>
      <c r="G54" s="76">
        <v>46</v>
      </c>
      <c r="H54" s="75" t="s">
        <v>568</v>
      </c>
    </row>
    <row r="55" spans="1:8" s="10" customFormat="1" ht="13.5" thickBot="1" x14ac:dyDescent="0.25">
      <c r="A55"/>
      <c r="B55" s="74" t="s">
        <v>475</v>
      </c>
      <c r="C55" s="76" t="s">
        <v>562</v>
      </c>
      <c r="D55" s="75" t="s">
        <v>659</v>
      </c>
      <c r="E55" s="11"/>
      <c r="F55" s="74" t="s">
        <v>225</v>
      </c>
      <c r="G55" s="76">
        <v>47</v>
      </c>
      <c r="H55" s="75" t="s">
        <v>570</v>
      </c>
    </row>
    <row r="56" spans="1:8" s="10" customFormat="1" ht="13.5" thickBot="1" x14ac:dyDescent="0.25">
      <c r="A56"/>
      <c r="B56" s="74" t="s">
        <v>476</v>
      </c>
      <c r="C56" s="76" t="s">
        <v>563</v>
      </c>
      <c r="D56" s="75" t="s">
        <v>660</v>
      </c>
      <c r="E56" s="11"/>
      <c r="F56" s="74" t="s">
        <v>226</v>
      </c>
      <c r="G56" s="76">
        <v>48</v>
      </c>
      <c r="H56" s="75" t="s">
        <v>571</v>
      </c>
    </row>
    <row r="57" spans="1:8" s="10" customFormat="1" ht="13.5" thickBot="1" x14ac:dyDescent="0.25">
      <c r="A57"/>
      <c r="B57" s="74" t="s">
        <v>477</v>
      </c>
      <c r="C57" s="76" t="s">
        <v>564</v>
      </c>
      <c r="D57" s="75" t="s">
        <v>661</v>
      </c>
      <c r="E57" s="11"/>
      <c r="F57" s="74" t="s">
        <v>77</v>
      </c>
      <c r="G57" s="76">
        <v>49</v>
      </c>
      <c r="H57" s="75" t="s">
        <v>573</v>
      </c>
    </row>
    <row r="58" spans="1:8" s="10" customFormat="1" ht="13.5" thickBot="1" x14ac:dyDescent="0.25">
      <c r="A58"/>
      <c r="B58" s="74" t="s">
        <v>478</v>
      </c>
      <c r="C58" s="76" t="s">
        <v>565</v>
      </c>
      <c r="D58" s="75" t="s">
        <v>662</v>
      </c>
      <c r="E58" s="11"/>
      <c r="F58" s="74" t="s">
        <v>190</v>
      </c>
      <c r="G58" s="76">
        <v>50</v>
      </c>
      <c r="H58" s="75" t="s">
        <v>147</v>
      </c>
    </row>
    <row r="59" spans="1:8" s="10" customFormat="1" ht="13.5" thickBot="1" x14ac:dyDescent="0.25">
      <c r="A59"/>
      <c r="B59" s="74" t="s">
        <v>479</v>
      </c>
      <c r="C59" s="76" t="s">
        <v>566</v>
      </c>
      <c r="D59" s="75" t="s">
        <v>546</v>
      </c>
      <c r="E59" s="11"/>
      <c r="F59" s="74" t="s">
        <v>78</v>
      </c>
      <c r="G59" s="76">
        <v>51</v>
      </c>
      <c r="H59" s="75" t="s">
        <v>576</v>
      </c>
    </row>
    <row r="60" spans="1:8" s="10" customFormat="1" ht="13.5" thickBot="1" x14ac:dyDescent="0.25">
      <c r="A60"/>
      <c r="B60" s="74" t="s">
        <v>480</v>
      </c>
      <c r="C60" s="76" t="s">
        <v>567</v>
      </c>
      <c r="D60" s="75" t="s">
        <v>547</v>
      </c>
      <c r="E60" s="11"/>
      <c r="F60" s="74" t="s">
        <v>79</v>
      </c>
      <c r="G60" s="76">
        <v>52</v>
      </c>
      <c r="H60" s="75" t="s">
        <v>148</v>
      </c>
    </row>
    <row r="61" spans="1:8" s="10" customFormat="1" ht="13.5" thickBot="1" x14ac:dyDescent="0.25">
      <c r="A61"/>
      <c r="B61" s="74" t="s">
        <v>42</v>
      </c>
      <c r="C61" s="76" t="s">
        <v>568</v>
      </c>
      <c r="D61" s="75" t="s">
        <v>548</v>
      </c>
      <c r="E61" s="11"/>
      <c r="F61" s="74" t="s">
        <v>80</v>
      </c>
      <c r="G61" s="76">
        <v>53</v>
      </c>
      <c r="H61" s="75" t="s">
        <v>579</v>
      </c>
    </row>
    <row r="62" spans="1:8" s="10" customFormat="1" ht="13.5" thickBot="1" x14ac:dyDescent="0.25">
      <c r="A62"/>
      <c r="B62" s="74" t="s">
        <v>481</v>
      </c>
      <c r="C62" s="76" t="s">
        <v>569</v>
      </c>
      <c r="D62" s="75" t="s">
        <v>663</v>
      </c>
      <c r="E62" s="11"/>
      <c r="F62" s="74" t="s">
        <v>81</v>
      </c>
      <c r="G62" s="76">
        <v>54</v>
      </c>
      <c r="H62" s="75" t="s">
        <v>580</v>
      </c>
    </row>
    <row r="63" spans="1:8" s="10" customFormat="1" ht="13.5" thickBot="1" x14ac:dyDescent="0.25">
      <c r="A63"/>
      <c r="B63" s="74" t="s">
        <v>482</v>
      </c>
      <c r="C63" s="76" t="s">
        <v>570</v>
      </c>
      <c r="D63" s="75" t="s">
        <v>664</v>
      </c>
      <c r="E63" s="11"/>
      <c r="F63" s="74" t="s">
        <v>82</v>
      </c>
      <c r="G63" s="76">
        <v>55</v>
      </c>
      <c r="H63" s="75" t="s">
        <v>581</v>
      </c>
    </row>
    <row r="64" spans="1:8" s="10" customFormat="1" ht="13.5" thickBot="1" x14ac:dyDescent="0.25">
      <c r="A64"/>
      <c r="B64" s="74" t="s">
        <v>43</v>
      </c>
      <c r="C64" s="76" t="s">
        <v>571</v>
      </c>
      <c r="D64" s="75" t="s">
        <v>551</v>
      </c>
      <c r="E64" s="11"/>
      <c r="F64" s="74" t="s">
        <v>227</v>
      </c>
      <c r="G64" s="76">
        <v>56</v>
      </c>
      <c r="H64" s="75" t="s">
        <v>583</v>
      </c>
    </row>
    <row r="65" spans="1:8" s="10" customFormat="1" ht="13.5" thickBot="1" x14ac:dyDescent="0.25">
      <c r="A65"/>
      <c r="B65" s="74" t="s">
        <v>483</v>
      </c>
      <c r="C65" s="76" t="s">
        <v>572</v>
      </c>
      <c r="D65" s="75" t="s">
        <v>144</v>
      </c>
      <c r="E65" s="11"/>
      <c r="F65" s="74" t="s">
        <v>228</v>
      </c>
      <c r="G65" s="76">
        <v>57</v>
      </c>
      <c r="H65" s="75" t="s">
        <v>583</v>
      </c>
    </row>
    <row r="66" spans="1:8" s="10" customFormat="1" ht="13.5" thickBot="1" x14ac:dyDescent="0.25">
      <c r="A66"/>
      <c r="B66" s="74" t="s">
        <v>484</v>
      </c>
      <c r="C66" s="76" t="s">
        <v>573</v>
      </c>
      <c r="D66" s="75" t="s">
        <v>665</v>
      </c>
      <c r="E66" s="11"/>
      <c r="F66" s="74" t="s">
        <v>229</v>
      </c>
      <c r="G66" s="76">
        <v>58</v>
      </c>
      <c r="H66" s="75" t="s">
        <v>584</v>
      </c>
    </row>
    <row r="67" spans="1:8" s="10" customFormat="1" ht="13.5" thickBot="1" x14ac:dyDescent="0.25">
      <c r="A67"/>
      <c r="B67" s="74" t="s">
        <v>485</v>
      </c>
      <c r="C67" s="76" t="s">
        <v>574</v>
      </c>
      <c r="D67" s="75" t="s">
        <v>666</v>
      </c>
      <c r="E67" s="11"/>
      <c r="F67" s="74" t="s">
        <v>230</v>
      </c>
      <c r="G67" s="76">
        <v>59</v>
      </c>
      <c r="H67" s="75" t="s">
        <v>585</v>
      </c>
    </row>
    <row r="68" spans="1:8" s="10" customFormat="1" ht="13.5" thickBot="1" x14ac:dyDescent="0.25">
      <c r="A68"/>
      <c r="B68" s="74" t="s">
        <v>486</v>
      </c>
      <c r="C68" s="76" t="s">
        <v>575</v>
      </c>
      <c r="D68" s="75" t="s">
        <v>557</v>
      </c>
      <c r="E68" s="11"/>
      <c r="F68" s="74" t="s">
        <v>231</v>
      </c>
      <c r="G68" s="76">
        <v>60</v>
      </c>
      <c r="H68" s="75" t="s">
        <v>586</v>
      </c>
    </row>
    <row r="69" spans="1:8" s="10" customFormat="1" ht="13.5" thickBot="1" x14ac:dyDescent="0.25">
      <c r="A69"/>
      <c r="B69" s="74" t="s">
        <v>487</v>
      </c>
      <c r="C69" s="76" t="s">
        <v>576</v>
      </c>
      <c r="D69" s="75" t="s">
        <v>558</v>
      </c>
      <c r="E69" s="11"/>
      <c r="F69" s="74" t="s">
        <v>232</v>
      </c>
      <c r="G69" s="76">
        <v>61</v>
      </c>
      <c r="H69" s="75" t="s">
        <v>587</v>
      </c>
    </row>
    <row r="70" spans="1:8" s="10" customFormat="1" ht="13.5" thickBot="1" x14ac:dyDescent="0.25">
      <c r="A70"/>
      <c r="B70" s="74" t="s">
        <v>488</v>
      </c>
      <c r="C70" s="76" t="s">
        <v>577</v>
      </c>
      <c r="D70" s="75" t="s">
        <v>667</v>
      </c>
      <c r="E70" s="11"/>
      <c r="F70" s="74" t="s">
        <v>83</v>
      </c>
      <c r="G70" s="76">
        <v>62</v>
      </c>
      <c r="H70" s="75" t="s">
        <v>588</v>
      </c>
    </row>
    <row r="71" spans="1:8" s="10" customFormat="1" ht="13.5" thickBot="1" x14ac:dyDescent="0.25">
      <c r="A71"/>
      <c r="B71" s="74" t="s">
        <v>489</v>
      </c>
      <c r="C71" s="76" t="s">
        <v>578</v>
      </c>
      <c r="D71" s="75" t="s">
        <v>668</v>
      </c>
      <c r="E71" s="11"/>
      <c r="F71" s="78" t="s">
        <v>233</v>
      </c>
      <c r="G71" s="76">
        <v>63</v>
      </c>
      <c r="H71" s="75" t="s">
        <v>589</v>
      </c>
    </row>
    <row r="72" spans="1:8" s="10" customFormat="1" ht="13.5" thickBot="1" x14ac:dyDescent="0.25">
      <c r="A72"/>
      <c r="B72" s="74" t="s">
        <v>490</v>
      </c>
      <c r="C72" s="76" t="s">
        <v>579</v>
      </c>
      <c r="D72" s="75" t="s">
        <v>561</v>
      </c>
      <c r="E72" s="11"/>
      <c r="F72" s="74" t="s">
        <v>234</v>
      </c>
      <c r="G72" s="76">
        <v>64</v>
      </c>
      <c r="H72" s="75" t="s">
        <v>590</v>
      </c>
    </row>
    <row r="73" spans="1:8" s="10" customFormat="1" ht="13.5" thickBot="1" x14ac:dyDescent="0.25">
      <c r="A73"/>
      <c r="B73" s="74" t="s">
        <v>491</v>
      </c>
      <c r="C73" s="76" t="s">
        <v>580</v>
      </c>
      <c r="D73" s="75">
        <v>47</v>
      </c>
      <c r="E73" s="11"/>
      <c r="F73" s="74" t="s">
        <v>85</v>
      </c>
      <c r="G73" s="76">
        <v>65</v>
      </c>
      <c r="H73" s="75" t="s">
        <v>592</v>
      </c>
    </row>
    <row r="74" spans="1:8" s="10" customFormat="1" ht="26.45" customHeight="1" thickBot="1" x14ac:dyDescent="0.25">
      <c r="A74"/>
      <c r="B74" s="78" t="s">
        <v>492</v>
      </c>
      <c r="C74" s="76" t="s">
        <v>581</v>
      </c>
      <c r="D74" s="75" t="s">
        <v>669</v>
      </c>
      <c r="E74" s="11"/>
      <c r="F74" s="74" t="s">
        <v>86</v>
      </c>
      <c r="G74" s="76">
        <v>66</v>
      </c>
      <c r="H74" s="75" t="s">
        <v>593</v>
      </c>
    </row>
    <row r="75" spans="1:8" s="10" customFormat="1" ht="13.5" thickBot="1" x14ac:dyDescent="0.25">
      <c r="A75"/>
      <c r="B75" s="74" t="s">
        <v>493</v>
      </c>
      <c r="C75" s="76" t="s">
        <v>582</v>
      </c>
      <c r="D75" s="75" t="s">
        <v>670</v>
      </c>
      <c r="E75" s="11"/>
      <c r="F75" s="74" t="s">
        <v>87</v>
      </c>
      <c r="G75" s="76">
        <v>67</v>
      </c>
      <c r="H75" s="75" t="s">
        <v>594</v>
      </c>
    </row>
    <row r="76" spans="1:8" s="10" customFormat="1" ht="13.5" thickBot="1" x14ac:dyDescent="0.25">
      <c r="A76"/>
      <c r="B76" s="74" t="s">
        <v>44</v>
      </c>
      <c r="C76" s="76" t="s">
        <v>583</v>
      </c>
      <c r="D76" s="75" t="s">
        <v>565</v>
      </c>
      <c r="E76" s="11"/>
      <c r="F76" s="74" t="s">
        <v>235</v>
      </c>
      <c r="G76" s="76">
        <v>68</v>
      </c>
      <c r="H76" s="75" t="s">
        <v>595</v>
      </c>
    </row>
    <row r="77" spans="1:8" s="10" customFormat="1" ht="13.5" thickBot="1" x14ac:dyDescent="0.25">
      <c r="A77"/>
      <c r="B77" s="74" t="s">
        <v>45</v>
      </c>
      <c r="C77" s="76" t="s">
        <v>584</v>
      </c>
      <c r="D77" s="75" t="s">
        <v>566</v>
      </c>
      <c r="E77" s="11"/>
      <c r="F77" s="74" t="s">
        <v>236</v>
      </c>
      <c r="G77" s="76">
        <v>69</v>
      </c>
      <c r="H77" s="75" t="s">
        <v>596</v>
      </c>
    </row>
    <row r="78" spans="1:8" s="10" customFormat="1" ht="13.5" thickBot="1" x14ac:dyDescent="0.25">
      <c r="A78"/>
      <c r="B78" s="74" t="s">
        <v>494</v>
      </c>
      <c r="C78" s="76" t="s">
        <v>585</v>
      </c>
      <c r="D78" s="75" t="s">
        <v>671</v>
      </c>
      <c r="E78" s="11"/>
      <c r="F78" s="74" t="s">
        <v>237</v>
      </c>
      <c r="G78" s="76">
        <v>70</v>
      </c>
      <c r="H78" s="75" t="s">
        <v>597</v>
      </c>
    </row>
    <row r="79" spans="1:8" s="10" customFormat="1" ht="13.5" thickBot="1" x14ac:dyDescent="0.25">
      <c r="A79"/>
      <c r="B79" s="74" t="s">
        <v>495</v>
      </c>
      <c r="C79" s="76" t="s">
        <v>586</v>
      </c>
      <c r="D79" s="75" t="s">
        <v>672</v>
      </c>
      <c r="E79" s="11"/>
      <c r="F79" s="74" t="s">
        <v>89</v>
      </c>
      <c r="G79" s="76">
        <v>71</v>
      </c>
      <c r="H79" s="75" t="s">
        <v>599</v>
      </c>
    </row>
    <row r="80" spans="1:8" s="10" customFormat="1" ht="13.5" thickBot="1" x14ac:dyDescent="0.25">
      <c r="A80"/>
      <c r="B80" s="74" t="s">
        <v>46</v>
      </c>
      <c r="C80" s="76" t="s">
        <v>587</v>
      </c>
      <c r="D80" s="75">
        <v>53</v>
      </c>
      <c r="E80" s="11"/>
      <c r="F80" s="74" t="s">
        <v>90</v>
      </c>
      <c r="G80" s="76">
        <v>72</v>
      </c>
      <c r="H80" s="75" t="s">
        <v>600</v>
      </c>
    </row>
    <row r="81" spans="1:8" s="10" customFormat="1" ht="13.5" thickBot="1" x14ac:dyDescent="0.25">
      <c r="A81"/>
      <c r="B81" s="74" t="s">
        <v>225</v>
      </c>
      <c r="C81" s="76" t="s">
        <v>588</v>
      </c>
      <c r="D81" s="75">
        <v>55</v>
      </c>
      <c r="E81" s="11"/>
      <c r="F81" s="74" t="s">
        <v>91</v>
      </c>
      <c r="G81" s="76">
        <v>73</v>
      </c>
      <c r="H81" s="75" t="s">
        <v>601</v>
      </c>
    </row>
    <row r="82" spans="1:8" s="10" customFormat="1" ht="13.5" thickBot="1" x14ac:dyDescent="0.25">
      <c r="A82"/>
      <c r="B82" s="74" t="s">
        <v>226</v>
      </c>
      <c r="C82" s="76" t="s">
        <v>589</v>
      </c>
      <c r="D82" s="75">
        <v>56</v>
      </c>
      <c r="E82" s="11"/>
      <c r="F82" s="78" t="s">
        <v>92</v>
      </c>
      <c r="G82" s="76">
        <v>74</v>
      </c>
      <c r="H82" s="75" t="s">
        <v>93</v>
      </c>
    </row>
    <row r="83" spans="1:8" s="10" customFormat="1" ht="13.5" thickBot="1" x14ac:dyDescent="0.25">
      <c r="A83"/>
      <c r="B83" s="74" t="s">
        <v>47</v>
      </c>
      <c r="C83" s="76" t="s">
        <v>590</v>
      </c>
      <c r="D83" s="75" t="s">
        <v>573</v>
      </c>
      <c r="E83" s="11"/>
      <c r="F83" s="74" t="s">
        <v>238</v>
      </c>
      <c r="G83" s="76">
        <v>75</v>
      </c>
      <c r="H83" s="75" t="s">
        <v>94</v>
      </c>
    </row>
    <row r="84" spans="1:8" s="10" customFormat="1" ht="13.5" thickBot="1" x14ac:dyDescent="0.25">
      <c r="A84"/>
      <c r="B84" s="74" t="s">
        <v>496</v>
      </c>
      <c r="C84" s="76" t="s">
        <v>591</v>
      </c>
      <c r="D84" s="75">
        <v>59</v>
      </c>
      <c r="E84" s="11"/>
      <c r="F84" s="74" t="s">
        <v>95</v>
      </c>
      <c r="G84" s="76">
        <v>76</v>
      </c>
      <c r="H84" s="75" t="s">
        <v>608</v>
      </c>
    </row>
    <row r="85" spans="1:8" s="10" customFormat="1" ht="25.9" customHeight="1" thickBot="1" x14ac:dyDescent="0.25">
      <c r="A85"/>
      <c r="B85" s="78" t="s">
        <v>497</v>
      </c>
      <c r="C85" s="76" t="s">
        <v>592</v>
      </c>
      <c r="D85" s="75">
        <v>60</v>
      </c>
      <c r="E85" s="11"/>
      <c r="F85" s="74" t="s">
        <v>96</v>
      </c>
      <c r="G85" s="76">
        <v>77</v>
      </c>
      <c r="H85" s="75" t="s">
        <v>609</v>
      </c>
    </row>
    <row r="86" spans="1:8" s="10" customFormat="1" ht="13.5" thickBot="1" x14ac:dyDescent="0.25">
      <c r="A86"/>
      <c r="B86" s="74" t="s">
        <v>48</v>
      </c>
      <c r="C86" s="76" t="s">
        <v>593</v>
      </c>
      <c r="D86" s="75">
        <v>61</v>
      </c>
      <c r="E86" s="11"/>
      <c r="F86" s="74" t="s">
        <v>97</v>
      </c>
      <c r="G86" s="76">
        <v>78</v>
      </c>
      <c r="H86" s="75" t="s">
        <v>610</v>
      </c>
    </row>
    <row r="87" spans="1:8" s="10" customFormat="1" ht="13.5" thickBot="1" x14ac:dyDescent="0.25">
      <c r="A87"/>
      <c r="B87" s="74" t="s">
        <v>49</v>
      </c>
      <c r="C87" s="76" t="s">
        <v>594</v>
      </c>
      <c r="D87" s="75" t="s">
        <v>148</v>
      </c>
      <c r="E87" s="11"/>
      <c r="F87" s="74" t="s">
        <v>98</v>
      </c>
      <c r="G87" s="76">
        <v>79</v>
      </c>
      <c r="H87" s="75" t="s">
        <v>611</v>
      </c>
    </row>
    <row r="88" spans="1:8" s="10" customFormat="1" ht="13.5" thickBot="1" x14ac:dyDescent="0.25">
      <c r="A88"/>
      <c r="B88" s="74" t="s">
        <v>498</v>
      </c>
      <c r="C88" s="76" t="s">
        <v>595</v>
      </c>
      <c r="D88" s="75">
        <v>64</v>
      </c>
      <c r="E88" s="11"/>
      <c r="F88" s="74" t="s">
        <v>239</v>
      </c>
      <c r="G88" s="76">
        <v>80</v>
      </c>
      <c r="H88" s="75" t="s">
        <v>151</v>
      </c>
    </row>
    <row r="89" spans="1:8" s="10" customFormat="1" ht="13.5" thickBot="1" x14ac:dyDescent="0.25">
      <c r="A89"/>
      <c r="B89" s="74" t="s">
        <v>499</v>
      </c>
      <c r="C89" s="76" t="s">
        <v>596</v>
      </c>
      <c r="D89" s="75">
        <v>65</v>
      </c>
      <c r="E89" s="11"/>
      <c r="F89" s="74" t="s">
        <v>164</v>
      </c>
      <c r="G89" s="76">
        <v>81</v>
      </c>
      <c r="H89" s="75" t="s">
        <v>614</v>
      </c>
    </row>
    <row r="90" spans="1:8" s="10" customFormat="1" ht="13.5" thickBot="1" x14ac:dyDescent="0.25">
      <c r="A90"/>
      <c r="B90" s="74" t="s">
        <v>500</v>
      </c>
      <c r="C90" s="76" t="s">
        <v>597</v>
      </c>
      <c r="D90" s="75">
        <v>66</v>
      </c>
      <c r="E90" s="11"/>
    </row>
    <row r="91" spans="1:8" s="10" customFormat="1" ht="13.5" thickBot="1" x14ac:dyDescent="0.25">
      <c r="A91"/>
      <c r="B91" s="74" t="s">
        <v>501</v>
      </c>
      <c r="C91" s="76" t="s">
        <v>598</v>
      </c>
      <c r="D91" s="75" t="s">
        <v>583</v>
      </c>
      <c r="E91" s="11"/>
    </row>
    <row r="92" spans="1:8" s="10" customFormat="1" ht="13.5" thickBot="1" x14ac:dyDescent="0.25">
      <c r="A92"/>
      <c r="B92" s="74" t="s">
        <v>228</v>
      </c>
      <c r="C92" s="76" t="s">
        <v>599</v>
      </c>
      <c r="D92" s="75">
        <v>68</v>
      </c>
      <c r="E92" s="11"/>
    </row>
    <row r="93" spans="1:8" s="10" customFormat="1" ht="13.5" thickBot="1" x14ac:dyDescent="0.25">
      <c r="A93"/>
      <c r="B93" s="74" t="s">
        <v>502</v>
      </c>
      <c r="C93" s="76" t="s">
        <v>600</v>
      </c>
      <c r="D93" s="75" t="s">
        <v>149</v>
      </c>
      <c r="E93" s="11"/>
    </row>
    <row r="94" spans="1:8" s="10" customFormat="1" ht="28.15" customHeight="1" thickBot="1" x14ac:dyDescent="0.25">
      <c r="A94"/>
      <c r="B94" s="78" t="s">
        <v>50</v>
      </c>
      <c r="C94" s="76" t="s">
        <v>601</v>
      </c>
      <c r="D94" s="75" t="s">
        <v>586</v>
      </c>
      <c r="E94" s="11"/>
    </row>
    <row r="95" spans="1:8" s="10" customFormat="1" ht="13.5" thickBot="1" x14ac:dyDescent="0.25">
      <c r="A95"/>
      <c r="B95" s="74" t="s">
        <v>51</v>
      </c>
      <c r="C95" s="76" t="s">
        <v>602</v>
      </c>
      <c r="D95" s="75" t="s">
        <v>587</v>
      </c>
      <c r="E95" s="11"/>
    </row>
    <row r="96" spans="1:8" s="10" customFormat="1" ht="13.5" thickBot="1" x14ac:dyDescent="0.25">
      <c r="A96"/>
      <c r="B96" s="74" t="s">
        <v>52</v>
      </c>
      <c r="C96" s="76" t="s">
        <v>603</v>
      </c>
      <c r="D96" s="75" t="s">
        <v>588</v>
      </c>
      <c r="E96" s="11"/>
    </row>
    <row r="97" spans="1:5" s="10" customFormat="1" ht="13.5" thickBot="1" x14ac:dyDescent="0.25">
      <c r="A97"/>
      <c r="B97" s="74" t="s">
        <v>503</v>
      </c>
      <c r="C97" s="76" t="s">
        <v>604</v>
      </c>
      <c r="D97" s="75" t="s">
        <v>589</v>
      </c>
      <c r="E97" s="11"/>
    </row>
    <row r="98" spans="1:5" s="10" customFormat="1" ht="13.5" thickBot="1" x14ac:dyDescent="0.25">
      <c r="A98"/>
      <c r="B98" s="74" t="s">
        <v>504</v>
      </c>
      <c r="C98" s="76" t="s">
        <v>605</v>
      </c>
      <c r="D98" s="75" t="s">
        <v>590</v>
      </c>
      <c r="E98" s="11"/>
    </row>
    <row r="99" spans="1:5" s="10" customFormat="1" ht="13.5" thickBot="1" x14ac:dyDescent="0.25">
      <c r="A99"/>
      <c r="B99" s="74" t="s">
        <v>505</v>
      </c>
      <c r="C99" s="76" t="s">
        <v>606</v>
      </c>
      <c r="D99" s="75" t="s">
        <v>673</v>
      </c>
      <c r="E99" s="11"/>
    </row>
    <row r="100" spans="1:5" s="10" customFormat="1" ht="13.5" thickBot="1" x14ac:dyDescent="0.25">
      <c r="A100"/>
      <c r="B100" s="74" t="s">
        <v>506</v>
      </c>
      <c r="C100" s="76" t="s">
        <v>607</v>
      </c>
      <c r="D100" s="75" t="s">
        <v>674</v>
      </c>
      <c r="E100" s="11"/>
    </row>
    <row r="101" spans="1:5" s="10" customFormat="1" ht="13.5" thickBot="1" x14ac:dyDescent="0.25">
      <c r="A101"/>
      <c r="B101" s="74" t="s">
        <v>53</v>
      </c>
      <c r="C101" s="76" t="s">
        <v>608</v>
      </c>
      <c r="D101" s="75" t="s">
        <v>593</v>
      </c>
      <c r="E101" s="11"/>
    </row>
    <row r="102" spans="1:5" s="10" customFormat="1" ht="25.15" customHeight="1" thickBot="1" x14ac:dyDescent="0.25">
      <c r="A102"/>
      <c r="B102" s="78" t="s">
        <v>507</v>
      </c>
      <c r="C102" s="76" t="s">
        <v>609</v>
      </c>
      <c r="D102" s="75" t="s">
        <v>594</v>
      </c>
      <c r="E102" s="11"/>
    </row>
    <row r="103" spans="1:5" s="10" customFormat="1" ht="13.5" thickBot="1" x14ac:dyDescent="0.25">
      <c r="A103"/>
      <c r="B103" s="74" t="s">
        <v>508</v>
      </c>
      <c r="C103" s="76" t="s">
        <v>610</v>
      </c>
      <c r="D103" s="75" t="s">
        <v>595</v>
      </c>
      <c r="E103" s="11"/>
    </row>
    <row r="104" spans="1:5" s="10" customFormat="1" ht="12.75" customHeight="1" thickBot="1" x14ac:dyDescent="0.25">
      <c r="A104"/>
      <c r="B104" s="74" t="s">
        <v>509</v>
      </c>
      <c r="C104" s="76" t="s">
        <v>611</v>
      </c>
      <c r="D104" s="75" t="s">
        <v>596</v>
      </c>
      <c r="E104" s="11"/>
    </row>
    <row r="105" spans="1:5" s="10" customFormat="1" ht="13.5" thickBot="1" x14ac:dyDescent="0.25">
      <c r="A105"/>
      <c r="B105" s="74" t="s">
        <v>510</v>
      </c>
      <c r="C105" s="76" t="s">
        <v>612</v>
      </c>
      <c r="D105" s="75" t="s">
        <v>597</v>
      </c>
      <c r="E105" s="11"/>
    </row>
    <row r="106" spans="1:5" s="10" customFormat="1" ht="13.5" thickBot="1" x14ac:dyDescent="0.25">
      <c r="A106"/>
      <c r="B106" s="74" t="s">
        <v>99</v>
      </c>
      <c r="C106" s="76" t="s">
        <v>613</v>
      </c>
      <c r="D106" s="75" t="s">
        <v>599</v>
      </c>
      <c r="E106" s="11"/>
    </row>
    <row r="107" spans="1:5" s="10" customFormat="1" ht="13.5" thickBot="1" x14ac:dyDescent="0.25">
      <c r="A107"/>
      <c r="B107" s="74" t="s">
        <v>100</v>
      </c>
      <c r="C107" s="76" t="s">
        <v>614</v>
      </c>
      <c r="D107" s="75" t="s">
        <v>600</v>
      </c>
      <c r="E107" s="11"/>
    </row>
    <row r="108" spans="1:5" s="10" customFormat="1" ht="13.5" thickBot="1" x14ac:dyDescent="0.25">
      <c r="A108"/>
      <c r="B108" s="74" t="s">
        <v>101</v>
      </c>
      <c r="C108" s="76" t="s">
        <v>615</v>
      </c>
      <c r="D108" s="75" t="s">
        <v>601</v>
      </c>
      <c r="E108" s="11"/>
    </row>
    <row r="109" spans="1:5" s="10" customFormat="1" ht="25.9" customHeight="1" thickBot="1" x14ac:dyDescent="0.25">
      <c r="A109"/>
      <c r="B109" s="78" t="s">
        <v>511</v>
      </c>
      <c r="C109" s="76" t="s">
        <v>616</v>
      </c>
      <c r="D109" s="75" t="s">
        <v>93</v>
      </c>
      <c r="E109" s="11"/>
    </row>
    <row r="110" spans="1:5" s="10" customFormat="1" ht="26.45" customHeight="1" thickBot="1" x14ac:dyDescent="0.25">
      <c r="A110"/>
      <c r="B110" s="78" t="s">
        <v>512</v>
      </c>
      <c r="C110" s="76" t="s">
        <v>617</v>
      </c>
      <c r="D110" s="75" t="s">
        <v>605</v>
      </c>
      <c r="E110" s="11"/>
    </row>
    <row r="111" spans="1:5" s="10" customFormat="1" ht="13.5" thickBot="1" x14ac:dyDescent="0.25">
      <c r="A111"/>
      <c r="B111" s="74" t="s">
        <v>513</v>
      </c>
      <c r="C111" s="76" t="s">
        <v>618</v>
      </c>
      <c r="D111" s="75" t="s">
        <v>606</v>
      </c>
      <c r="E111" s="11"/>
    </row>
    <row r="112" spans="1:5" s="10" customFormat="1" ht="13.5" customHeight="1" thickBot="1" x14ac:dyDescent="0.25">
      <c r="A112"/>
      <c r="B112" s="74" t="s">
        <v>514</v>
      </c>
      <c r="C112" s="76" t="s">
        <v>619</v>
      </c>
      <c r="D112" s="75" t="s">
        <v>607</v>
      </c>
      <c r="E112" s="11"/>
    </row>
    <row r="113" spans="1:8" s="10" customFormat="1" ht="13.5" thickBot="1" x14ac:dyDescent="0.25">
      <c r="A113"/>
      <c r="B113" s="74" t="s">
        <v>102</v>
      </c>
      <c r="C113" s="76" t="s">
        <v>620</v>
      </c>
      <c r="D113" s="75" t="s">
        <v>608</v>
      </c>
      <c r="E113" s="11"/>
    </row>
    <row r="114" spans="1:8" s="10" customFormat="1" ht="13.5" thickBot="1" x14ac:dyDescent="0.25">
      <c r="A114"/>
      <c r="B114" s="74" t="s">
        <v>103</v>
      </c>
      <c r="C114" s="76" t="s">
        <v>621</v>
      </c>
      <c r="D114" s="75" t="s">
        <v>609</v>
      </c>
      <c r="E114" s="11"/>
    </row>
    <row r="115" spans="1:8" s="10" customFormat="1" ht="25.9" customHeight="1" thickBot="1" x14ac:dyDescent="0.25">
      <c r="A115"/>
      <c r="B115" s="78" t="s">
        <v>104</v>
      </c>
      <c r="C115" s="76" t="s">
        <v>622</v>
      </c>
      <c r="D115" s="75" t="s">
        <v>610</v>
      </c>
      <c r="E115" s="11"/>
    </row>
    <row r="116" spans="1:8" s="10" customFormat="1" ht="13.5" thickBot="1" x14ac:dyDescent="0.25">
      <c r="A116"/>
      <c r="B116" s="74" t="s">
        <v>98</v>
      </c>
      <c r="C116" s="76" t="s">
        <v>623</v>
      </c>
      <c r="D116" s="75" t="s">
        <v>611</v>
      </c>
      <c r="E116" s="11"/>
      <c r="F116" s="15"/>
      <c r="G116" s="14"/>
      <c r="H116" s="14"/>
    </row>
    <row r="117" spans="1:8" s="10" customFormat="1" ht="13.5" thickBot="1" x14ac:dyDescent="0.25">
      <c r="A117"/>
      <c r="B117" s="74" t="s">
        <v>515</v>
      </c>
      <c r="C117" s="76" t="s">
        <v>624</v>
      </c>
      <c r="D117" s="75" t="s">
        <v>151</v>
      </c>
      <c r="E117" s="11"/>
      <c r="F117" s="17"/>
      <c r="G117" s="14"/>
      <c r="H117" s="14"/>
    </row>
    <row r="118" spans="1:8" s="10" customFormat="1" ht="13.5" thickBot="1" x14ac:dyDescent="0.25">
      <c r="A118"/>
      <c r="B118" s="74" t="s">
        <v>135</v>
      </c>
      <c r="C118" s="76" t="s">
        <v>625</v>
      </c>
      <c r="D118" s="75">
        <v>99</v>
      </c>
      <c r="E118" s="11"/>
      <c r="F118" s="17"/>
      <c r="G118" s="14"/>
      <c r="H118" s="14"/>
    </row>
  </sheetData>
  <hyperlinks>
    <hyperlink ref="B4" location="Lista_Tablas!A1" display="&lt;&lt; Indice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Lista_Tablas</vt:lpstr>
      <vt:lpstr>Tabla1</vt:lpstr>
      <vt:lpstr>Tabla2</vt:lpstr>
      <vt:lpstr>Tabla3</vt:lpstr>
      <vt:lpstr>Tabla4</vt:lpstr>
      <vt:lpstr>Tabla5</vt:lpstr>
      <vt:lpstr>Tabla6</vt:lpstr>
      <vt:lpstr>Tabla7</vt:lpstr>
      <vt:lpstr>Tabla8</vt:lpstr>
      <vt:lpstr>Tabla9</vt:lpstr>
      <vt:lpstr>Lista_Tablas!Área_de_impresión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CARLOS</cp:lastModifiedBy>
  <cp:lastPrinted>2013-06-20T10:14:58Z</cp:lastPrinted>
  <dcterms:created xsi:type="dcterms:W3CDTF">2000-06-12T10:53:14Z</dcterms:created>
  <dcterms:modified xsi:type="dcterms:W3CDTF">2024-01-17T09:44:24Z</dcterms:modified>
</cp:coreProperties>
</file>